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форма 7" sheetId="3" r:id="rId1"/>
    <sheet name="форма 10" sheetId="1" r:id="rId2"/>
    <sheet name="форма 14" sheetId="2" r:id="rId3"/>
  </sheets>
  <definedNames>
    <definedName name="_xlnm.Print_Titles" localSheetId="2">'форма 14'!$12:$15</definedName>
  </definedNames>
  <calcPr calcId="145621" calcOnSave="0"/>
</workbook>
</file>

<file path=xl/calcChain.xml><?xml version="1.0" encoding="utf-8"?>
<calcChain xmlns="http://schemas.openxmlformats.org/spreadsheetml/2006/main">
  <c r="CH58" i="3" l="1"/>
  <c r="CG58" i="3"/>
  <c r="CF58" i="3"/>
  <c r="CE58" i="3"/>
  <c r="CD58" i="3"/>
  <c r="CC58" i="3"/>
  <c r="CA58" i="3"/>
  <c r="BZ58" i="3"/>
  <c r="BY58" i="3"/>
  <c r="BX58" i="3"/>
  <c r="BW58" i="3"/>
  <c r="BV58" i="3"/>
  <c r="CI58" i="3"/>
  <c r="Q58" i="3" s="1"/>
  <c r="CB58" i="3"/>
  <c r="J58" i="3" s="1"/>
  <c r="CH57" i="3"/>
  <c r="CG57" i="3"/>
  <c r="CF57" i="3"/>
  <c r="CE57" i="3"/>
  <c r="CD57" i="3"/>
  <c r="CC57" i="3"/>
  <c r="CA57" i="3"/>
  <c r="BZ57" i="3"/>
  <c r="BY57" i="3"/>
  <c r="BX57" i="3"/>
  <c r="BW57" i="3"/>
  <c r="BV57" i="3"/>
  <c r="CI57" i="3"/>
  <c r="Q57" i="3" s="1"/>
  <c r="CB57" i="3"/>
  <c r="J57" i="3" s="1"/>
  <c r="CH56" i="3"/>
  <c r="CG56" i="3"/>
  <c r="CF56" i="3"/>
  <c r="CE56" i="3"/>
  <c r="CD56" i="3"/>
  <c r="CC56" i="3"/>
  <c r="CA56" i="3"/>
  <c r="BZ56" i="3"/>
  <c r="BY56" i="3"/>
  <c r="BX56" i="3"/>
  <c r="BW56" i="3"/>
  <c r="BV56" i="3"/>
  <c r="CI56" i="3"/>
  <c r="Q56" i="3" s="1"/>
  <c r="CB56" i="3"/>
  <c r="J56" i="3" s="1"/>
  <c r="CH55" i="3"/>
  <c r="CG55" i="3"/>
  <c r="CF55" i="3"/>
  <c r="CE55" i="3"/>
  <c r="CD55" i="3"/>
  <c r="CC55" i="3"/>
  <c r="CA55" i="3"/>
  <c r="BZ55" i="3"/>
  <c r="BY55" i="3"/>
  <c r="BX55" i="3"/>
  <c r="BW55" i="3"/>
  <c r="BV55" i="3"/>
  <c r="CI55" i="3"/>
  <c r="Q55" i="3" s="1"/>
  <c r="CB55" i="3"/>
  <c r="J55" i="3" s="1"/>
  <c r="CH54" i="3"/>
  <c r="CG54" i="3"/>
  <c r="CF54" i="3"/>
  <c r="CE54" i="3"/>
  <c r="CD54" i="3"/>
  <c r="CC54" i="3"/>
  <c r="CA54" i="3"/>
  <c r="BZ54" i="3"/>
  <c r="BY54" i="3"/>
  <c r="BX54" i="3"/>
  <c r="BW54" i="3"/>
  <c r="BV54" i="3"/>
  <c r="CI54" i="3"/>
  <c r="Q54" i="3" s="1"/>
  <c r="CB54" i="3"/>
  <c r="J54" i="3" s="1"/>
  <c r="CH53" i="3"/>
  <c r="CG53" i="3"/>
  <c r="CF53" i="3"/>
  <c r="CE53" i="3"/>
  <c r="CD53" i="3"/>
  <c r="CC53" i="3"/>
  <c r="CA53" i="3"/>
  <c r="BZ53" i="3"/>
  <c r="BY53" i="3"/>
  <c r="BX53" i="3"/>
  <c r="BW53" i="3"/>
  <c r="BV53" i="3"/>
  <c r="CI53" i="3"/>
  <c r="Q53" i="3" s="1"/>
  <c r="CB53" i="3"/>
  <c r="J53" i="3" s="1"/>
  <c r="CH52" i="3"/>
  <c r="CG52" i="3"/>
  <c r="CF52" i="3"/>
  <c r="CE52" i="3"/>
  <c r="CD52" i="3"/>
  <c r="CC52" i="3"/>
  <c r="CA52" i="3"/>
  <c r="BZ52" i="3"/>
  <c r="BY52" i="3"/>
  <c r="BX52" i="3"/>
  <c r="BW52" i="3"/>
  <c r="BV52" i="3"/>
  <c r="CI52" i="3"/>
  <c r="Q52" i="3" s="1"/>
  <c r="CB52" i="3"/>
  <c r="J52" i="3" s="1"/>
  <c r="CH51" i="3"/>
  <c r="CG51" i="3"/>
  <c r="CF51" i="3"/>
  <c r="CE51" i="3"/>
  <c r="CD51" i="3"/>
  <c r="CC51" i="3"/>
  <c r="CA51" i="3"/>
  <c r="BZ51" i="3"/>
  <c r="BY51" i="3"/>
  <c r="BX51" i="3"/>
  <c r="BW51" i="3"/>
  <c r="BV51" i="3"/>
  <c r="CI51" i="3"/>
  <c r="Q51" i="3" s="1"/>
  <c r="CB51" i="3"/>
  <c r="J51" i="3" s="1"/>
  <c r="CH50" i="3"/>
  <c r="CG50" i="3"/>
  <c r="CF50" i="3"/>
  <c r="CE50" i="3"/>
  <c r="CD50" i="3"/>
  <c r="CC50" i="3"/>
  <c r="CA50" i="3"/>
  <c r="BZ50" i="3"/>
  <c r="BY50" i="3"/>
  <c r="BX50" i="3"/>
  <c r="BW50" i="3"/>
  <c r="BV50" i="3"/>
  <c r="CI50" i="3"/>
  <c r="Q50" i="3" s="1"/>
  <c r="CB50" i="3"/>
  <c r="J50" i="3" s="1"/>
  <c r="CH49" i="3"/>
  <c r="CG49" i="3"/>
  <c r="CF49" i="3"/>
  <c r="CE49" i="3"/>
  <c r="CD49" i="3"/>
  <c r="CC49" i="3"/>
  <c r="CA49" i="3"/>
  <c r="BZ49" i="3"/>
  <c r="BY49" i="3"/>
  <c r="BX49" i="3"/>
  <c r="BW49" i="3"/>
  <c r="BV49" i="3"/>
  <c r="CI49" i="3"/>
  <c r="Q49" i="3" s="1"/>
  <c r="CB49" i="3"/>
  <c r="J49" i="3" s="1"/>
  <c r="CH48" i="3"/>
  <c r="CG48" i="3"/>
  <c r="CF48" i="3"/>
  <c r="CE48" i="3"/>
  <c r="CD48" i="3"/>
  <c r="CC48" i="3"/>
  <c r="CA48" i="3"/>
  <c r="BZ48" i="3"/>
  <c r="BY48" i="3"/>
  <c r="BX48" i="3"/>
  <c r="BW48" i="3"/>
  <c r="BV48" i="3"/>
  <c r="CI48" i="3"/>
  <c r="Q48" i="3" s="1"/>
  <c r="CB48" i="3"/>
  <c r="J48" i="3" s="1"/>
  <c r="CH47" i="3"/>
  <c r="CG47" i="3"/>
  <c r="CF47" i="3"/>
  <c r="CE47" i="3"/>
  <c r="CD47" i="3"/>
  <c r="CC47" i="3"/>
  <c r="CA47" i="3"/>
  <c r="BZ47" i="3"/>
  <c r="BY47" i="3"/>
  <c r="BX47" i="3"/>
  <c r="BW47" i="3"/>
  <c r="BV47" i="3"/>
  <c r="CI47" i="3"/>
  <c r="Q47" i="3" s="1"/>
  <c r="CB47" i="3"/>
  <c r="J47" i="3" s="1"/>
  <c r="CH46" i="3"/>
  <c r="CG46" i="3"/>
  <c r="CF46" i="3"/>
  <c r="CE46" i="3"/>
  <c r="CD46" i="3"/>
  <c r="CC46" i="3"/>
  <c r="CA46" i="3"/>
  <c r="BZ46" i="3"/>
  <c r="BY46" i="3"/>
  <c r="BX46" i="3"/>
  <c r="BW46" i="3"/>
  <c r="BV46" i="3"/>
  <c r="CI46" i="3"/>
  <c r="Q46" i="3" s="1"/>
  <c r="CB46" i="3"/>
  <c r="J46" i="3" s="1"/>
  <c r="CH45" i="3"/>
  <c r="CG45" i="3"/>
  <c r="CF45" i="3"/>
  <c r="CE45" i="3"/>
  <c r="CD45" i="3"/>
  <c r="CC45" i="3"/>
  <c r="CA45" i="3"/>
  <c r="BZ45" i="3"/>
  <c r="BY45" i="3"/>
  <c r="BX45" i="3"/>
  <c r="BW45" i="3"/>
  <c r="BV45" i="3"/>
  <c r="CI45" i="3"/>
  <c r="Q45" i="3" s="1"/>
  <c r="CB45" i="3"/>
  <c r="J45" i="3" s="1"/>
  <c r="CH44" i="3"/>
  <c r="CG44" i="3"/>
  <c r="CF44" i="3"/>
  <c r="CE44" i="3"/>
  <c r="CD44" i="3"/>
  <c r="CC44" i="3"/>
  <c r="CA44" i="3"/>
  <c r="BZ44" i="3"/>
  <c r="BY44" i="3"/>
  <c r="BX44" i="3"/>
  <c r="BW44" i="3"/>
  <c r="BV44" i="3"/>
  <c r="CI44" i="3"/>
  <c r="Q44" i="3" s="1"/>
  <c r="CB44" i="3"/>
  <c r="J44" i="3" s="1"/>
  <c r="CH43" i="3"/>
  <c r="CG43" i="3"/>
  <c r="CF43" i="3"/>
  <c r="CE43" i="3"/>
  <c r="CD43" i="3"/>
  <c r="CC43" i="3"/>
  <c r="CA43" i="3"/>
  <c r="BZ43" i="3"/>
  <c r="BY43" i="3"/>
  <c r="BX43" i="3"/>
  <c r="BW43" i="3"/>
  <c r="BV43" i="3"/>
  <c r="CI43" i="3"/>
  <c r="Q43" i="3" s="1"/>
  <c r="CB43" i="3"/>
  <c r="J43" i="3" s="1"/>
  <c r="CH42" i="3"/>
  <c r="CG42" i="3"/>
  <c r="CF42" i="3"/>
  <c r="CE42" i="3"/>
  <c r="CD42" i="3"/>
  <c r="CC42" i="3"/>
  <c r="CA42" i="3"/>
  <c r="BZ42" i="3"/>
  <c r="BY42" i="3"/>
  <c r="BX42" i="3"/>
  <c r="BW42" i="3"/>
  <c r="BV42" i="3"/>
  <c r="CI42" i="3"/>
  <c r="Q42" i="3" s="1"/>
  <c r="CB42" i="3"/>
  <c r="J42" i="3" s="1"/>
  <c r="CH41" i="3"/>
  <c r="CG41" i="3"/>
  <c r="CF41" i="3"/>
  <c r="CE41" i="3"/>
  <c r="CD41" i="3"/>
  <c r="CC41" i="3"/>
  <c r="CA41" i="3"/>
  <c r="BZ41" i="3"/>
  <c r="BY41" i="3"/>
  <c r="BX41" i="3"/>
  <c r="BW41" i="3"/>
  <c r="BV41" i="3"/>
  <c r="CI41" i="3"/>
  <c r="Q41" i="3" s="1"/>
  <c r="CB41" i="3"/>
  <c r="J41" i="3" s="1"/>
  <c r="CH40" i="3"/>
  <c r="CG40" i="3"/>
  <c r="CF40" i="3"/>
  <c r="CE40" i="3"/>
  <c r="CD40" i="3"/>
  <c r="CC40" i="3"/>
  <c r="CA40" i="3"/>
  <c r="BZ40" i="3"/>
  <c r="BY40" i="3"/>
  <c r="BX40" i="3"/>
  <c r="BW40" i="3"/>
  <c r="BV40" i="3"/>
  <c r="CI40" i="3"/>
  <c r="Q40" i="3" s="1"/>
  <c r="CB40" i="3"/>
  <c r="J40" i="3" s="1"/>
  <c r="CH39" i="3"/>
  <c r="CG39" i="3"/>
  <c r="CF39" i="3"/>
  <c r="CE39" i="3"/>
  <c r="CD39" i="3"/>
  <c r="CC39" i="3"/>
  <c r="CA39" i="3"/>
  <c r="BZ39" i="3"/>
  <c r="BY39" i="3"/>
  <c r="BX39" i="3"/>
  <c r="BW39" i="3"/>
  <c r="BV39" i="3"/>
  <c r="CI39" i="3"/>
  <c r="Q39" i="3" s="1"/>
  <c r="CB39" i="3"/>
  <c r="J39" i="3" s="1"/>
  <c r="CH38" i="3"/>
  <c r="CG38" i="3"/>
  <c r="CF38" i="3"/>
  <c r="CE38" i="3"/>
  <c r="CD38" i="3"/>
  <c r="CC38" i="3"/>
  <c r="CA38" i="3"/>
  <c r="BZ38" i="3"/>
  <c r="BY38" i="3"/>
  <c r="BX38" i="3"/>
  <c r="BW38" i="3"/>
  <c r="BV38" i="3"/>
  <c r="CI38" i="3"/>
  <c r="Q38" i="3" s="1"/>
  <c r="CB38" i="3"/>
  <c r="J38" i="3" s="1"/>
  <c r="BU37" i="3"/>
  <c r="CI37" i="3" s="1"/>
  <c r="BT37" i="3"/>
  <c r="CH37" i="3" s="1"/>
  <c r="BS37" i="3"/>
  <c r="CG37" i="3" s="1"/>
  <c r="BR37" i="3"/>
  <c r="CF37" i="3" s="1"/>
  <c r="BQ37" i="3"/>
  <c r="CE37" i="3" s="1"/>
  <c r="BP37" i="3"/>
  <c r="CD37" i="3" s="1"/>
  <c r="BO37" i="3"/>
  <c r="CC37" i="3" s="1"/>
  <c r="BN37" i="3"/>
  <c r="BM37" i="3"/>
  <c r="BL37" i="3"/>
  <c r="BK37" i="3"/>
  <c r="BJ37" i="3"/>
  <c r="BI37" i="3"/>
  <c r="BH37" i="3"/>
  <c r="BG37" i="3"/>
  <c r="BF37" i="3"/>
  <c r="BE37" i="3"/>
  <c r="BD37" i="3"/>
  <c r="BC37" i="3"/>
  <c r="BB37" i="3"/>
  <c r="BA37" i="3"/>
  <c r="AZ37" i="3"/>
  <c r="AY37" i="3"/>
  <c r="AX37" i="3"/>
  <c r="AW37" i="3"/>
  <c r="AV37" i="3"/>
  <c r="AU37" i="3"/>
  <c r="AT37" i="3"/>
  <c r="AS37" i="3"/>
  <c r="AR37" i="3"/>
  <c r="AQ37" i="3"/>
  <c r="AP37" i="3"/>
  <c r="AO37" i="3"/>
  <c r="AN37" i="3"/>
  <c r="AM37" i="3"/>
  <c r="AL37" i="3"/>
  <c r="CB37" i="3" s="1"/>
  <c r="AK37" i="3"/>
  <c r="CA37" i="3" s="1"/>
  <c r="AJ37" i="3"/>
  <c r="BZ37" i="3" s="1"/>
  <c r="AI37" i="3"/>
  <c r="BY37" i="3" s="1"/>
  <c r="AH37" i="3"/>
  <c r="BX37" i="3" s="1"/>
  <c r="AG37" i="3"/>
  <c r="BW37" i="3" s="1"/>
  <c r="AF37" i="3"/>
  <c r="BV37" i="3" s="1"/>
  <c r="P37" i="3"/>
  <c r="O37" i="3"/>
  <c r="N37" i="3"/>
  <c r="M37" i="3"/>
  <c r="L37" i="3"/>
  <c r="K37" i="3"/>
  <c r="I37" i="3"/>
  <c r="H37" i="3"/>
  <c r="G37" i="3"/>
  <c r="F37" i="3"/>
  <c r="E37" i="3"/>
  <c r="D37" i="3"/>
  <c r="BU36" i="3"/>
  <c r="BT36" i="3"/>
  <c r="CH36" i="3" s="1"/>
  <c r="BS36" i="3"/>
  <c r="CG36" i="3" s="1"/>
  <c r="BR36" i="3"/>
  <c r="CF36" i="3" s="1"/>
  <c r="BQ36" i="3"/>
  <c r="BP36" i="3"/>
  <c r="CD36" i="3" s="1"/>
  <c r="BO36" i="3"/>
  <c r="CC36" i="3" s="1"/>
  <c r="BN36" i="3"/>
  <c r="BM36" i="3"/>
  <c r="BL36" i="3"/>
  <c r="BK36" i="3"/>
  <c r="BJ36" i="3"/>
  <c r="BI36" i="3"/>
  <c r="BH36" i="3"/>
  <c r="BG36" i="3"/>
  <c r="CI36" i="3" s="1"/>
  <c r="BF36" i="3"/>
  <c r="BE36" i="3"/>
  <c r="BD36" i="3"/>
  <c r="BC36" i="3"/>
  <c r="CE36" i="3" s="1"/>
  <c r="BB36" i="3"/>
  <c r="BA36" i="3"/>
  <c r="AZ36" i="3"/>
  <c r="AY36" i="3"/>
  <c r="AX36" i="3"/>
  <c r="AW36" i="3"/>
  <c r="AV36" i="3"/>
  <c r="AU36" i="3"/>
  <c r="AT36" i="3"/>
  <c r="AS36" i="3"/>
  <c r="AR36" i="3"/>
  <c r="AQ36" i="3"/>
  <c r="AP36" i="3"/>
  <c r="AO36" i="3"/>
  <c r="AN36" i="3"/>
  <c r="AM36" i="3"/>
  <c r="AL36" i="3"/>
  <c r="CB36" i="3" s="1"/>
  <c r="AK36" i="3"/>
  <c r="CA36" i="3" s="1"/>
  <c r="AJ36" i="3"/>
  <c r="BZ36" i="3" s="1"/>
  <c r="AI36" i="3"/>
  <c r="BY36" i="3" s="1"/>
  <c r="AH36" i="3"/>
  <c r="BX36" i="3" s="1"/>
  <c r="AG36" i="3"/>
  <c r="BW36" i="3" s="1"/>
  <c r="AF36" i="3"/>
  <c r="BV36" i="3" s="1"/>
  <c r="P36" i="3"/>
  <c r="O36" i="3"/>
  <c r="N36" i="3"/>
  <c r="M36" i="3"/>
  <c r="L36" i="3"/>
  <c r="K36" i="3"/>
  <c r="I36" i="3"/>
  <c r="H36" i="3"/>
  <c r="G36" i="3"/>
  <c r="F36" i="3"/>
  <c r="E36" i="3"/>
  <c r="D36" i="3"/>
  <c r="BU35" i="3"/>
  <c r="CI35" i="3" s="1"/>
  <c r="BT35" i="3"/>
  <c r="CH35" i="3" s="1"/>
  <c r="BS35" i="3"/>
  <c r="BR35" i="3"/>
  <c r="CF35" i="3" s="1"/>
  <c r="BQ35" i="3"/>
  <c r="CE35" i="3" s="1"/>
  <c r="BP35" i="3"/>
  <c r="CD35" i="3" s="1"/>
  <c r="BO35" i="3"/>
  <c r="BN35" i="3"/>
  <c r="BM35" i="3"/>
  <c r="BL35" i="3"/>
  <c r="BK35" i="3"/>
  <c r="BJ35" i="3"/>
  <c r="BI35" i="3"/>
  <c r="BH35" i="3"/>
  <c r="BG35" i="3"/>
  <c r="BF35" i="3"/>
  <c r="BE35" i="3"/>
  <c r="CG35" i="3" s="1"/>
  <c r="BD35" i="3"/>
  <c r="BC35" i="3"/>
  <c r="BB35" i="3"/>
  <c r="BA35" i="3"/>
  <c r="CC35" i="3" s="1"/>
  <c r="AZ35" i="3"/>
  <c r="AY35" i="3"/>
  <c r="AX35" i="3"/>
  <c r="AW35" i="3"/>
  <c r="AV35" i="3"/>
  <c r="AU35" i="3"/>
  <c r="AT35" i="3"/>
  <c r="AS35" i="3"/>
  <c r="AR35" i="3"/>
  <c r="AQ35" i="3"/>
  <c r="AP35" i="3"/>
  <c r="AO35" i="3"/>
  <c r="AN35" i="3"/>
  <c r="AM35" i="3"/>
  <c r="AL35" i="3"/>
  <c r="CB35" i="3" s="1"/>
  <c r="AK35" i="3"/>
  <c r="CA35" i="3" s="1"/>
  <c r="AJ35" i="3"/>
  <c r="BZ35" i="3" s="1"/>
  <c r="AI35" i="3"/>
  <c r="BY35" i="3" s="1"/>
  <c r="AH35" i="3"/>
  <c r="BX35" i="3" s="1"/>
  <c r="AG35" i="3"/>
  <c r="BW35" i="3" s="1"/>
  <c r="AF35" i="3"/>
  <c r="BV35" i="3" s="1"/>
  <c r="P35" i="3"/>
  <c r="O35" i="3"/>
  <c r="N35" i="3"/>
  <c r="M35" i="3"/>
  <c r="L35" i="3"/>
  <c r="K35" i="3"/>
  <c r="I35" i="3"/>
  <c r="H35" i="3"/>
  <c r="G35" i="3"/>
  <c r="F35" i="3"/>
  <c r="E35" i="3"/>
  <c r="D35" i="3"/>
  <c r="CI34" i="3"/>
  <c r="CH34" i="3"/>
  <c r="CG34" i="3"/>
  <c r="CF34" i="3"/>
  <c r="CE34" i="3"/>
  <c r="CD34" i="3"/>
  <c r="CC34" i="3"/>
  <c r="CB34" i="3"/>
  <c r="CA34" i="3"/>
  <c r="BZ34" i="3"/>
  <c r="BY34" i="3"/>
  <c r="BX34" i="3"/>
  <c r="BW34" i="3"/>
  <c r="BV34" i="3"/>
  <c r="CI33" i="3"/>
  <c r="CH33" i="3"/>
  <c r="CG33" i="3"/>
  <c r="CF33" i="3"/>
  <c r="CE33" i="3"/>
  <c r="CD33" i="3"/>
  <c r="CC33" i="3"/>
  <c r="CB33" i="3"/>
  <c r="CA33" i="3"/>
  <c r="BZ33" i="3"/>
  <c r="BY33" i="3"/>
  <c r="BX33" i="3"/>
  <c r="BW33" i="3"/>
  <c r="BV33" i="3"/>
  <c r="CI32" i="3"/>
  <c r="CH32" i="3"/>
  <c r="CG32" i="3"/>
  <c r="CF32" i="3"/>
  <c r="CE32" i="3"/>
  <c r="CD32" i="3"/>
  <c r="CC32" i="3"/>
  <c r="CB32" i="3"/>
  <c r="CA32" i="3"/>
  <c r="BZ32" i="3"/>
  <c r="BY32" i="3"/>
  <c r="BX32" i="3"/>
  <c r="BW32" i="3"/>
  <c r="BV32" i="3"/>
  <c r="CI31" i="3"/>
  <c r="CH31" i="3"/>
  <c r="CG31" i="3"/>
  <c r="CF31" i="3"/>
  <c r="CE31" i="3"/>
  <c r="CD31" i="3"/>
  <c r="CC31" i="3"/>
  <c r="CB31" i="3"/>
  <c r="CA31" i="3"/>
  <c r="BZ31" i="3"/>
  <c r="BY31" i="3"/>
  <c r="BX31" i="3"/>
  <c r="BW31" i="3"/>
  <c r="BV31" i="3"/>
  <c r="CI30" i="3"/>
  <c r="CE30" i="3"/>
  <c r="CB30" i="3"/>
  <c r="CA30" i="3"/>
  <c r="BZ30" i="3"/>
  <c r="BY30" i="3"/>
  <c r="BX30" i="3"/>
  <c r="BW30" i="3"/>
  <c r="BV30" i="3"/>
  <c r="BU30" i="3"/>
  <c r="BT30" i="3"/>
  <c r="CH30" i="3" s="1"/>
  <c r="BS30" i="3"/>
  <c r="CG30" i="3" s="1"/>
  <c r="BR30" i="3"/>
  <c r="CF30" i="3" s="1"/>
  <c r="BQ30" i="3"/>
  <c r="BP30" i="3"/>
  <c r="CD30" i="3" s="1"/>
  <c r="BO30" i="3"/>
  <c r="CC30" i="3" s="1"/>
  <c r="BU29" i="3"/>
  <c r="CI29" i="3" s="1"/>
  <c r="BT29" i="3"/>
  <c r="CH29" i="3" s="1"/>
  <c r="BS29" i="3"/>
  <c r="CG29" i="3" s="1"/>
  <c r="BQ29" i="3"/>
  <c r="CE29" i="3" s="1"/>
  <c r="BP29" i="3"/>
  <c r="CD29" i="3" s="1"/>
  <c r="BO29" i="3"/>
  <c r="CC29" i="3" s="1"/>
  <c r="BN29" i="3"/>
  <c r="BM29" i="3"/>
  <c r="BL29" i="3"/>
  <c r="BK29" i="3"/>
  <c r="BJ29" i="3"/>
  <c r="BI29" i="3"/>
  <c r="BH29" i="3"/>
  <c r="BG29" i="3"/>
  <c r="BF29" i="3"/>
  <c r="BE29" i="3"/>
  <c r="BD29" i="3"/>
  <c r="BC29" i="3"/>
  <c r="BB29" i="3"/>
  <c r="BA29" i="3"/>
  <c r="AZ29" i="3"/>
  <c r="CB29" i="3" s="1"/>
  <c r="AY29" i="3"/>
  <c r="AX29" i="3"/>
  <c r="AW29" i="3"/>
  <c r="AV29" i="3"/>
  <c r="BX29" i="3" s="1"/>
  <c r="AU29" i="3"/>
  <c r="AT29" i="3"/>
  <c r="AS29" i="3"/>
  <c r="AR29" i="3"/>
  <c r="AQ29" i="3"/>
  <c r="AP29" i="3"/>
  <c r="AO29" i="3"/>
  <c r="AN29" i="3"/>
  <c r="AM29" i="3"/>
  <c r="AL29" i="3"/>
  <c r="AK29" i="3"/>
  <c r="CA29" i="3" s="1"/>
  <c r="AJ29" i="3"/>
  <c r="BZ29" i="3" s="1"/>
  <c r="AI29" i="3"/>
  <c r="BY29" i="3" s="1"/>
  <c r="AH29" i="3"/>
  <c r="AG29" i="3"/>
  <c r="BW29" i="3" s="1"/>
  <c r="AF29" i="3"/>
  <c r="BV29" i="3" s="1"/>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BU28" i="3"/>
  <c r="CI28" i="3" s="1"/>
  <c r="BT28" i="3"/>
  <c r="CH28" i="3" s="1"/>
  <c r="BS28" i="3"/>
  <c r="CG28" i="3" s="1"/>
  <c r="BQ28" i="3"/>
  <c r="CE28" i="3" s="1"/>
  <c r="BP28" i="3"/>
  <c r="CD28" i="3" s="1"/>
  <c r="BO28" i="3"/>
  <c r="CC28" i="3" s="1"/>
  <c r="BN28" i="3"/>
  <c r="BM28" i="3"/>
  <c r="BL28" i="3"/>
  <c r="BK28" i="3"/>
  <c r="BJ28" i="3"/>
  <c r="BI28" i="3"/>
  <c r="BH28" i="3"/>
  <c r="BG28" i="3"/>
  <c r="BF28" i="3"/>
  <c r="BE28" i="3"/>
  <c r="BD28" i="3"/>
  <c r="BC28" i="3"/>
  <c r="BB28" i="3"/>
  <c r="BA28" i="3"/>
  <c r="AZ28" i="3"/>
  <c r="CB28" i="3" s="1"/>
  <c r="AY28" i="3"/>
  <c r="AX28" i="3"/>
  <c r="AW28" i="3"/>
  <c r="AV28" i="3"/>
  <c r="BX28" i="3" s="1"/>
  <c r="AU28" i="3"/>
  <c r="AT28" i="3"/>
  <c r="AS28" i="3"/>
  <c r="AR28" i="3"/>
  <c r="AQ28" i="3"/>
  <c r="AP28" i="3"/>
  <c r="AO28" i="3"/>
  <c r="AN28" i="3"/>
  <c r="AM28" i="3"/>
  <c r="AL28" i="3"/>
  <c r="AK28" i="3"/>
  <c r="CA28" i="3" s="1"/>
  <c r="AJ28" i="3"/>
  <c r="BZ28" i="3" s="1"/>
  <c r="AI28" i="3"/>
  <c r="BY28" i="3" s="1"/>
  <c r="AH28" i="3"/>
  <c r="AG28" i="3"/>
  <c r="BW28" i="3" s="1"/>
  <c r="AF28" i="3"/>
  <c r="BV28" i="3" s="1"/>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BU27" i="3"/>
  <c r="CI27" i="3" s="1"/>
  <c r="BT27" i="3"/>
  <c r="CH27" i="3" s="1"/>
  <c r="BS27" i="3"/>
  <c r="CG27" i="3" s="1"/>
  <c r="BQ27" i="3"/>
  <c r="CE27" i="3" s="1"/>
  <c r="BP27" i="3"/>
  <c r="CD27" i="3" s="1"/>
  <c r="BO27" i="3"/>
  <c r="CC27" i="3" s="1"/>
  <c r="BN27" i="3"/>
  <c r="BM27" i="3"/>
  <c r="BL27" i="3"/>
  <c r="BK27" i="3"/>
  <c r="BJ27" i="3"/>
  <c r="BI27" i="3"/>
  <c r="BH27" i="3"/>
  <c r="BG27" i="3"/>
  <c r="BF27" i="3"/>
  <c r="BE27" i="3"/>
  <c r="BD27" i="3"/>
  <c r="BC27" i="3"/>
  <c r="BB27" i="3"/>
  <c r="BA27" i="3"/>
  <c r="AZ27" i="3"/>
  <c r="CB27" i="3" s="1"/>
  <c r="AY27" i="3"/>
  <c r="AX27" i="3"/>
  <c r="AW27" i="3"/>
  <c r="AV27" i="3"/>
  <c r="BX27" i="3" s="1"/>
  <c r="AU27" i="3"/>
  <c r="AT27" i="3"/>
  <c r="AS27" i="3"/>
  <c r="AR27" i="3"/>
  <c r="AQ27" i="3"/>
  <c r="AP27" i="3"/>
  <c r="AO27" i="3"/>
  <c r="AN27" i="3"/>
  <c r="AM27" i="3"/>
  <c r="AL27" i="3"/>
  <c r="AK27" i="3"/>
  <c r="CA27" i="3" s="1"/>
  <c r="AJ27" i="3"/>
  <c r="BZ27" i="3" s="1"/>
  <c r="AI27" i="3"/>
  <c r="BY27" i="3" s="1"/>
  <c r="AH27" i="3"/>
  <c r="AG27" i="3"/>
  <c r="BW27" i="3" s="1"/>
  <c r="AF27" i="3"/>
  <c r="BV27" i="3" s="1"/>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BU26" i="3"/>
  <c r="CI26" i="3" s="1"/>
  <c r="BT26" i="3"/>
  <c r="CH26" i="3" s="1"/>
  <c r="BS26" i="3"/>
  <c r="CG26" i="3" s="1"/>
  <c r="BQ26" i="3"/>
  <c r="CE26" i="3" s="1"/>
  <c r="BP26" i="3"/>
  <c r="CD26" i="3" s="1"/>
  <c r="BO26" i="3"/>
  <c r="CC26" i="3" s="1"/>
  <c r="BN26" i="3"/>
  <c r="BM26" i="3"/>
  <c r="BL26" i="3"/>
  <c r="BK26" i="3"/>
  <c r="BJ26" i="3"/>
  <c r="BI26" i="3"/>
  <c r="BH26" i="3"/>
  <c r="BG26" i="3"/>
  <c r="BF26" i="3"/>
  <c r="BE26" i="3"/>
  <c r="BD26" i="3"/>
  <c r="BC26" i="3"/>
  <c r="BB26" i="3"/>
  <c r="BA26" i="3"/>
  <c r="AZ26" i="3"/>
  <c r="CB26" i="3" s="1"/>
  <c r="AY26" i="3"/>
  <c r="AX26" i="3"/>
  <c r="AW26" i="3"/>
  <c r="AV26" i="3"/>
  <c r="BX26" i="3" s="1"/>
  <c r="AU26" i="3"/>
  <c r="AT26" i="3"/>
  <c r="AS26" i="3"/>
  <c r="AR26" i="3"/>
  <c r="AQ26" i="3"/>
  <c r="AP26" i="3"/>
  <c r="AO26" i="3"/>
  <c r="AN26" i="3"/>
  <c r="AM26" i="3"/>
  <c r="AL26" i="3"/>
  <c r="AK26" i="3"/>
  <c r="CA26" i="3" s="1"/>
  <c r="AJ26" i="3"/>
  <c r="BZ26" i="3" s="1"/>
  <c r="AI26" i="3"/>
  <c r="BY26" i="3" s="1"/>
  <c r="AH26" i="3"/>
  <c r="AG26" i="3"/>
  <c r="BW26" i="3" s="1"/>
  <c r="AF26" i="3"/>
  <c r="BV26" i="3" s="1"/>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BU25" i="3"/>
  <c r="CI25" i="3" s="1"/>
  <c r="BT25" i="3"/>
  <c r="CH25" i="3" s="1"/>
  <c r="BS25" i="3"/>
  <c r="CG25" i="3" s="1"/>
  <c r="BQ25" i="3"/>
  <c r="CE25" i="3" s="1"/>
  <c r="BP25" i="3"/>
  <c r="CD25" i="3" s="1"/>
  <c r="BO25" i="3"/>
  <c r="CC25" i="3" s="1"/>
  <c r="BN25" i="3"/>
  <c r="BM25" i="3"/>
  <c r="BL25" i="3"/>
  <c r="BK25" i="3"/>
  <c r="BJ25" i="3"/>
  <c r="BI25" i="3"/>
  <c r="BH25" i="3"/>
  <c r="BG25" i="3"/>
  <c r="BF25" i="3"/>
  <c r="BE25" i="3"/>
  <c r="BD25" i="3"/>
  <c r="BC25" i="3"/>
  <c r="BB25" i="3"/>
  <c r="BA25" i="3"/>
  <c r="AZ25" i="3"/>
  <c r="CB25" i="3" s="1"/>
  <c r="AY25" i="3"/>
  <c r="AX25" i="3"/>
  <c r="AW25" i="3"/>
  <c r="AV25" i="3"/>
  <c r="BX25" i="3" s="1"/>
  <c r="AU25" i="3"/>
  <c r="AT25" i="3"/>
  <c r="AS25" i="3"/>
  <c r="AR25" i="3"/>
  <c r="AQ25" i="3"/>
  <c r="AP25" i="3"/>
  <c r="AO25" i="3"/>
  <c r="AN25" i="3"/>
  <c r="AM25" i="3"/>
  <c r="AL25" i="3"/>
  <c r="AK25" i="3"/>
  <c r="CA25" i="3" s="1"/>
  <c r="AJ25" i="3"/>
  <c r="BZ25" i="3" s="1"/>
  <c r="AI25" i="3"/>
  <c r="BY25" i="3" s="1"/>
  <c r="AH25" i="3"/>
  <c r="AG25" i="3"/>
  <c r="BW25" i="3" s="1"/>
  <c r="AF25" i="3"/>
  <c r="BV25" i="3" s="1"/>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BU24" i="3"/>
  <c r="CI24" i="3" s="1"/>
  <c r="BT24" i="3"/>
  <c r="CH24" i="3" s="1"/>
  <c r="BS24" i="3"/>
  <c r="CG24" i="3" s="1"/>
  <c r="BQ24" i="3"/>
  <c r="CE24" i="3" s="1"/>
  <c r="BP24" i="3"/>
  <c r="CD24" i="3" s="1"/>
  <c r="BO24" i="3"/>
  <c r="CC24" i="3" s="1"/>
  <c r="BN24" i="3"/>
  <c r="BM24" i="3"/>
  <c r="BL24" i="3"/>
  <c r="BK24" i="3"/>
  <c r="BJ24" i="3"/>
  <c r="BI24" i="3"/>
  <c r="BH24" i="3"/>
  <c r="BG24" i="3"/>
  <c r="BF24" i="3"/>
  <c r="BE24" i="3"/>
  <c r="BD24" i="3"/>
  <c r="BC24" i="3"/>
  <c r="BB24" i="3"/>
  <c r="BA24" i="3"/>
  <c r="AZ24" i="3"/>
  <c r="CB24" i="3" s="1"/>
  <c r="AY24" i="3"/>
  <c r="AX24" i="3"/>
  <c r="AW24" i="3"/>
  <c r="AV24" i="3"/>
  <c r="BX24" i="3" s="1"/>
  <c r="AU24" i="3"/>
  <c r="AT24" i="3"/>
  <c r="AS24" i="3"/>
  <c r="AR24" i="3"/>
  <c r="AQ24" i="3"/>
  <c r="AP24" i="3"/>
  <c r="AO24" i="3"/>
  <c r="AN24" i="3"/>
  <c r="AM24" i="3"/>
  <c r="AL24" i="3"/>
  <c r="AK24" i="3"/>
  <c r="CA24" i="3" s="1"/>
  <c r="AJ24" i="3"/>
  <c r="BZ24" i="3" s="1"/>
  <c r="AI24" i="3"/>
  <c r="BY24" i="3" s="1"/>
  <c r="AH24" i="3"/>
  <c r="AG24" i="3"/>
  <c r="BW24" i="3" s="1"/>
  <c r="AF24" i="3"/>
  <c r="BV24" i="3" s="1"/>
  <c r="AE24" i="3"/>
  <c r="AD24" i="3"/>
  <c r="AC24" i="3"/>
  <c r="AB24" i="3"/>
  <c r="AA24" i="3"/>
  <c r="Z24" i="3"/>
  <c r="Y24" i="3"/>
  <c r="X24" i="3"/>
  <c r="W24" i="3"/>
  <c r="V24" i="3"/>
  <c r="U24" i="3"/>
  <c r="T24" i="3"/>
  <c r="S24" i="3"/>
  <c r="R24" i="3"/>
  <c r="P24" i="3"/>
  <c r="O24" i="3"/>
  <c r="N24" i="3"/>
  <c r="M24" i="3"/>
  <c r="L24" i="3"/>
  <c r="K24" i="3"/>
  <c r="I24" i="3"/>
  <c r="H24" i="3"/>
  <c r="G24" i="3"/>
  <c r="F24" i="3"/>
  <c r="E24" i="3"/>
  <c r="D24" i="3"/>
  <c r="J37" i="3" l="1"/>
  <c r="J36" i="3" s="1"/>
  <c r="J35" i="3" s="1"/>
  <c r="J24" i="3" s="1"/>
  <c r="Q37" i="3"/>
  <c r="Q36" i="3" s="1"/>
  <c r="Q35" i="3" s="1"/>
  <c r="Q24" i="3" s="1"/>
  <c r="BR29" i="3"/>
  <c r="CF29" i="3" l="1"/>
  <c r="BR28" i="3"/>
  <c r="CF28" i="3" l="1"/>
  <c r="BR27" i="3"/>
  <c r="CF27" i="3" l="1"/>
  <c r="BR26" i="3"/>
  <c r="CF26" i="3" l="1"/>
  <c r="BR25" i="3"/>
  <c r="CF25" i="3" l="1"/>
  <c r="BR24" i="3"/>
  <c r="CF24" i="3" s="1"/>
  <c r="M21" i="2" l="1"/>
  <c r="M20" i="2"/>
  <c r="M19" i="2"/>
  <c r="M18" i="2"/>
  <c r="K21" i="2"/>
  <c r="K20" i="2"/>
  <c r="K19" i="2"/>
  <c r="K18" i="2"/>
  <c r="I21" i="2"/>
  <c r="I20" i="2"/>
  <c r="I19" i="2"/>
  <c r="I18" i="2"/>
  <c r="F21" i="2"/>
  <c r="F20" i="2"/>
  <c r="F19" i="2"/>
  <c r="F18" i="2"/>
  <c r="D21" i="2"/>
  <c r="D20" i="2"/>
  <c r="D19" i="2"/>
  <c r="D18" i="2"/>
  <c r="F50" i="2"/>
  <c r="F49" i="2"/>
  <c r="F48" i="2"/>
  <c r="F47" i="2"/>
  <c r="F46" i="2"/>
  <c r="F45" i="2"/>
  <c r="F44" i="2"/>
  <c r="F43" i="2"/>
  <c r="F42" i="2"/>
  <c r="F41" i="2"/>
  <c r="F40" i="2"/>
  <c r="F39" i="2"/>
  <c r="F38" i="2"/>
  <c r="F37" i="2"/>
  <c r="F36" i="2"/>
  <c r="F35" i="2"/>
  <c r="F34" i="2"/>
  <c r="F33" i="2"/>
  <c r="F32" i="2"/>
  <c r="F31" i="2"/>
  <c r="K29" i="2"/>
  <c r="K28" i="2" s="1"/>
  <c r="K27" i="2" s="1"/>
  <c r="K16" i="2" s="1"/>
  <c r="F30" i="2"/>
  <c r="M29" i="2"/>
  <c r="I29" i="2"/>
  <c r="I28" i="2" s="1"/>
  <c r="I27" i="2" s="1"/>
  <c r="E29" i="2"/>
  <c r="M28" i="2"/>
  <c r="M27" i="2" s="1"/>
  <c r="M22" i="2"/>
  <c r="M17" i="2" s="1"/>
  <c r="F22" i="2"/>
  <c r="K17" i="2"/>
  <c r="F17" i="2" l="1"/>
  <c r="I22" i="2"/>
  <c r="I17" i="2" s="1"/>
  <c r="I16" i="2" s="1"/>
  <c r="F29" i="2"/>
  <c r="F28" i="2" s="1"/>
  <c r="F27" i="2" s="1"/>
  <c r="M16" i="2"/>
  <c r="D17" i="2"/>
  <c r="D29" i="2"/>
  <c r="D28" i="2" s="1"/>
  <c r="D27" i="2" s="1"/>
  <c r="D16" i="2" s="1"/>
  <c r="F16" i="2" l="1"/>
</calcChain>
</file>

<file path=xl/sharedStrings.xml><?xml version="1.0" encoding="utf-8"?>
<sst xmlns="http://schemas.openxmlformats.org/spreadsheetml/2006/main" count="1178" uniqueCount="278">
  <si>
    <t>к приказу Минэнерго России</t>
  </si>
  <si>
    <t>от 05.05.2016 N 380</t>
  </si>
  <si>
    <t xml:space="preserve">           Форма 10. Краткое описание инвестиционной программы.</t>
  </si>
  <si>
    <t xml:space="preserve">     Места расположения объектов инвестиционной деятельности и другие</t>
  </si>
  <si>
    <t xml:space="preserve">                    показатели инвестиционных проектов</t>
  </si>
  <si>
    <t xml:space="preserve">           Инвестиционная программа ПАО "Челябэнергосбыт"</t>
  </si>
  <si>
    <t xml:space="preserve">                    Год раскрытия информации: 2018 год</t>
  </si>
  <si>
    <t>Номер группы инвестиционных проектов</t>
  </si>
  <si>
    <t>Наименование инвестиционного проекта (группы инвестиционных проектов)</t>
  </si>
  <si>
    <t>Идентификатор инвестиционного проекта</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</si>
  <si>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</si>
  <si>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</si>
  <si>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</si>
  <si>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</si>
  <si>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</si>
  <si>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</si>
  <si>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</si>
  <si>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</si>
  <si>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</si>
  <si>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</si>
  <si>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</si>
  <si>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заключения по результатам технологического и ценового аудита инвестиционного проекта</t>
  </si>
  <si>
    <t>Наличие положительного заключения экспертизы проектной документации (+; -; не требуется)</t>
  </si>
  <si>
    <t>Наличие утвержденной проектной документации</t>
  </si>
  <si>
    <t>Наличие разрешения на строительство</t>
  </si>
  <si>
    <t>(+; -; не требуется)</t>
  </si>
  <si>
    <t>ВСЕГО по инвестиционной программе, в том числе:</t>
  </si>
  <si>
    <t>-</t>
  </si>
  <si>
    <t>0.1</t>
  </si>
  <si>
    <t>Технологическое присоединение, всего</t>
  </si>
  <si>
    <t>1.</t>
  </si>
  <si>
    <t>Челябинская область</t>
  </si>
  <si>
    <t>1.1.</t>
  </si>
  <si>
    <t>Технологическое присоединение, всего, в том числе:</t>
  </si>
  <si>
    <t>1.1.2.</t>
  </si>
  <si>
    <t>Технологическое присоединение объектов электросетевого хозяйства, всего, в том числе:</t>
  </si>
  <si>
    <t>1.1.2.2.</t>
  </si>
  <si>
    <t xml:space="preserve">Технологическое присоединение к электрическим сетям иных сетевых организаций, всего, в том числе:
</t>
  </si>
  <si>
    <t>Технологическое присоеденения к сетям РЖД для обеспечение бесперебойного питания энергоёмких объёктов компании</t>
  </si>
  <si>
    <t>J_II.5.9.connection</t>
  </si>
  <si>
    <t>Уральский Федеральный округ</t>
  </si>
  <si>
    <t>г. Челябинск</t>
  </si>
  <si>
    <t>не требуется</t>
  </si>
  <si>
    <t>не относится</t>
  </si>
  <si>
    <t>+</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</si>
  <si>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</si>
  <si>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</si>
  <si>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</si>
  <si>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</si>
  <si>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</si>
  <si>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</si>
  <si>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</si>
  <si>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</si>
  <si>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</si>
  <si>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</si>
  <si>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1.6.</t>
  </si>
  <si>
    <t>Прочие инвестиционные проекты, всего, в том числе:</t>
  </si>
  <si>
    <t>Поставка оборудования, лицензий и выполнение работ для обеспечения информационной безопасности баз данных потребителей - юридических лиц от хакерских атак и попыток преднамеренного искажения информации</t>
  </si>
  <si>
    <t>H_II.5.1.database.security</t>
  </si>
  <si>
    <t>Увеличение ёмкости системы хранения данных</t>
  </si>
  <si>
    <t>I_II.5.2.database.storage</t>
  </si>
  <si>
    <t>Модернизация системы резервного копирования данных</t>
  </si>
  <si>
    <t>J_II.5.3.database.backup</t>
  </si>
  <si>
    <t>Обновление платформы сайта ЧЭС</t>
  </si>
  <si>
    <t>H_I.2.1.service.website</t>
  </si>
  <si>
    <t>Создание контакт - центра</t>
  </si>
  <si>
    <t>I_I.2.2.service.contact-centre</t>
  </si>
  <si>
    <t>Проект обеспечения функционирования системы биллинга (Oracle Exadata)</t>
  </si>
  <si>
    <t>H_II.5.4.billing.exadata</t>
  </si>
  <si>
    <t>Модернизация сервиса электронной почты и продление корпоративного лицензионного соглашения с Microsoft</t>
  </si>
  <si>
    <t>I_II.5.5.troubleproof.email</t>
  </si>
  <si>
    <t>Обновление парка вычислительной техники взамен вышедшей из строя</t>
  </si>
  <si>
    <t>H_I.1.2.troubleproof.workstations</t>
  </si>
  <si>
    <t>Повышение отказоустойчивости участков</t>
  </si>
  <si>
    <t>H_II.5.6.troubleproof.regional-centres</t>
  </si>
  <si>
    <t>Модернизация сети передачи данных с участками и филиалами</t>
  </si>
  <si>
    <t>H_II.5.7.troubleproof.network</t>
  </si>
  <si>
    <t>Приобретение серверов для замены вышедшего из строя оборудования</t>
  </si>
  <si>
    <t>H_I.1.3.troubleproof.servers</t>
  </si>
  <si>
    <t>Соблюдение требований работы на оптовом рынке электроэнергии и мощности</t>
  </si>
  <si>
    <t>H_II.6.1.ORE.AIISKUE</t>
  </si>
  <si>
    <t>Система электронного документооборота с сертификатом ФСТЭК</t>
  </si>
  <si>
    <t>H_II.6.2.electronic_documents</t>
  </si>
  <si>
    <t>Установка кондиционеров во фронт-офисах (залах приёма клиентов)</t>
  </si>
  <si>
    <t>H_I.2.6.service.conditions</t>
  </si>
  <si>
    <t>Монтаж пандусов согласно проекту доступности инфраструктра для инвалидов и маломобильных групп населения</t>
  </si>
  <si>
    <t>H_I.2.3.service.availability</t>
  </si>
  <si>
    <t>Проект расширения расчётно-информационного центра в с. Долгодеревенское по ул. Свердловская, д 1а</t>
  </si>
  <si>
    <t>H_I.2.4.service.customer-centre</t>
  </si>
  <si>
    <t>с. Долгодеревенское</t>
  </si>
  <si>
    <t>Реконструкция входных групп для инвалидов и малоподвижных групп населения</t>
  </si>
  <si>
    <t>H_I.2.5.service.availability2</t>
  </si>
  <si>
    <t>Приобритение аппарата печати в билинговый центр взамен вышедшего из строя</t>
  </si>
  <si>
    <t>J_I.1.3.billing.print</t>
  </si>
  <si>
    <t>Обеспечение подключения серверов к системе хранения данных</t>
  </si>
  <si>
    <t>J_II.5.8.database.connection</t>
  </si>
  <si>
    <t>Установка электронных очередей в офисах обслуживания потребителей</t>
  </si>
  <si>
    <t>J_II.5.10.service.quality</t>
  </si>
  <si>
    <t>Проект создания системы дистанционного снятия показаний бытовых потребителей в МКД (пилотный этап в г. Озерск)</t>
  </si>
  <si>
    <t>J_II.5.11.aiiskue</t>
  </si>
  <si>
    <t>Приложение N 14</t>
  </si>
  <si>
    <t xml:space="preserve">           Форма 14. Краткое описание инвестиционной программы.</t>
  </si>
  <si>
    <t xml:space="preserve">       Обоснование необходимости реализации инвестиционных проектов</t>
  </si>
  <si>
    <t xml:space="preserve">         Инвестиционная программа ПАО "Челябэнергосбыт"</t>
  </si>
  <si>
    <t>Оценка полной стоимости инвестиционного проекта в прогнозных ценах соответствующих лет, млн рублей (с НДС)</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</si>
  <si>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</si>
  <si>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</si>
  <si>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</si>
  <si>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</si>
  <si>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</si>
  <si>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</si>
  <si>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</si>
  <si>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</si>
  <si>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</si>
  <si>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</si>
  <si>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</si>
  <si>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реализации товаров по регулируемым государством ценам (тарифам)</t>
  </si>
  <si>
    <t>иных источников финансирования</t>
  </si>
  <si>
    <t>Год принятия к бухгалтерскому учету</t>
  </si>
  <si>
    <t>Первоначальная стоимость, млн рублей</t>
  </si>
  <si>
    <t>значение до</t>
  </si>
  <si>
    <t>значение после</t>
  </si>
  <si>
    <t>16.1.1</t>
  </si>
  <si>
    <t>16.1.2</t>
  </si>
  <si>
    <t>проектно-сметный расчёт</t>
  </si>
  <si>
    <t>Обеспечение бесперебойного энергоснабюжения, исключение угроз отключения электроэнергии в периол проведения билллинга</t>
  </si>
  <si>
    <t>протокол запроса цен</t>
  </si>
  <si>
    <t>2017-2019</t>
  </si>
  <si>
    <t>Обеспечение информационной безопасности баз данных потребителей (юридических и физических лиц).</t>
  </si>
  <si>
    <t>2017-2018</t>
  </si>
  <si>
    <t>Создание системы хранения баз данных, обеспечивающей возможность хранения  информации в объёмах и сроках, установленных действующей нормативно-правовой базой</t>
  </si>
  <si>
    <t>1. Создание системы резервного копирования с хранением информации на жёстких дисках с функцией дедуплицирования (уничтожения дубликатов). Необходимо приобретение оборудования EMC DataDomain 4200, программное обеспечение  Veritas Net Backup.
2. Создание удалённого носителя резервных копий. Необходимо приобретение FC-коммутатора в количестве 2 ед. Минимальные требования к данному оборудованию  следующие: 16 портов FC, резервируемый блок питания.</t>
  </si>
  <si>
    <t>Модернизация официального сайта ПАО "Челябэнергосбыт" с целью обеспечения доступа к информации на сайте для всех групп оптребителей независиом от используемых программных средств</t>
  </si>
  <si>
    <t>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t>
  </si>
  <si>
    <t>Обеспечение достаточной производительности оборудования, на котором функционируют программные комплексы, производящие биллинг для физических и  юридических лиц, для обеспечения выполнения обязанностей гарантирующего поставщика. Предотвращение остановки программных комплексов, в которых осуществляется биллинг для физических и юридических лиц</t>
  </si>
  <si>
    <t>Обновление сревера электронной почты для оеспечения беспереюойного функционирования Общества</t>
  </si>
  <si>
    <t xml:space="preserve">Поэтапная замена оборудования введённого в эксплуатацию более 6 лет назад. 
Введения в эксплуатацию будет проходить в течение 2017-219 годов равными долями по 252 еденицы в год (162 еденицы - персоональные компьютеры ThinkCentre M700 + монитор BenQ , 90 едениц - многофункциональное печатное устройство  Xerox WorkCentre 3615DN)
</t>
  </si>
  <si>
    <t>Ликвидация сбоев и  простоев в работе Общества за счёт обеспечения бесперебойной связи между филиалами и участками общества</t>
  </si>
  <si>
    <t>Восстановление утраченного парка оборудования</t>
  </si>
  <si>
    <t>Повышение отказаустойчивости АИИС КУЭ оптового рынка, соблюдение требований оптового рынка электроэнергии и мощности</t>
  </si>
  <si>
    <t>Повышение эффективности взаимодействия с потребителями, Соблюдение требований законодательства</t>
  </si>
  <si>
    <t>2018-2019</t>
  </si>
  <si>
    <t>Установка сплит систем в приёмных залах РИГов в связи с неудовлетворительными температурами в помещениях</t>
  </si>
  <si>
    <t>Содание условий для беспрепятственного доступа в центры, обслуживающие потребителей, для инвалидов и маломобильных групп населения</t>
  </si>
  <si>
    <t>Создание условий условий для очного обслуживания потребителей, отвечающих требованиям Стандартов обслуживания потребителей</t>
  </si>
  <si>
    <t>Обеспечение достаточной производительности оборудования, на которомпроизводиться печать платёжных документов, для выполнения гарантирующим поставщиком основной функции</t>
  </si>
  <si>
    <t>Утверждённой ИП на 2017-2019 года предусмотрено приобритение нового серверного обрудования, при этом не пердусмотрено создания инфраструктуры под данное обрудование, что не позволяет использовать его. Существующее сетевое оборудование выработало свой ресурс, техническая поддержка данного оборудования не может осуществлятся в связи с длительным сроком его экплуатации</t>
  </si>
  <si>
    <t>Соблюдение стандартов обслуживания клиентов компании во фронт-офисах, снижение конфликтных ситуаций</t>
  </si>
  <si>
    <t>Обеспечение единовременного снятия показаний приборов учёта, получение достоверных данных об объёмах потреблённого ресурса.</t>
  </si>
  <si>
    <t>г. Озёрск</t>
  </si>
  <si>
    <t>Первый заместитель генерального директора по экономике и финансам</t>
  </si>
  <si>
    <t>Н.Ю. Закирова</t>
  </si>
  <si>
    <t>Приложение N 7</t>
  </si>
  <si>
    <t>Форма 7. Краткое описание инвестиционной программы.</t>
  </si>
  <si>
    <t>Ввод объектов инвестиционной деятельности (мощностей) в эксплуатацию</t>
  </si>
  <si>
    <r>
      <t xml:space="preserve">          Инвестиционная программа</t>
    </r>
    <r>
      <rPr>
        <u/>
        <sz val="11"/>
        <color theme="1"/>
        <rFont val="Times New Roman"/>
        <family val="1"/>
        <charset val="204"/>
      </rPr>
      <t xml:space="preserve"> </t>
    </r>
    <r>
      <rPr>
        <b/>
        <u/>
        <sz val="11"/>
        <color theme="1"/>
        <rFont val="Times New Roman"/>
        <family val="1"/>
        <charset val="204"/>
      </rPr>
      <t>Публичного Акционерного Общества "Челябэнергосбыт"</t>
    </r>
  </si>
  <si>
    <t xml:space="preserve">                                    полное наименование субъекта электроэнергетики</t>
  </si>
  <si>
    <t xml:space="preserve">                                         </t>
  </si>
  <si>
    <r>
      <t xml:space="preserve">Год раскрытия информации: </t>
    </r>
    <r>
      <rPr>
        <b/>
        <sz val="10"/>
        <color theme="1"/>
        <rFont val="Times New Roman"/>
        <family val="1"/>
        <charset val="204"/>
      </rPr>
      <t>2018</t>
    </r>
    <r>
      <rPr>
        <sz val="10"/>
        <color theme="1"/>
        <rFont val="Times New Roman"/>
        <family val="1"/>
        <charset val="204"/>
      </rPr>
      <t xml:space="preserve"> год</t>
    </r>
  </si>
  <si>
    <r>
      <t xml:space="preserve">Утвержденные плановые значения показателей приведены </t>
    </r>
    <r>
      <rPr>
        <b/>
        <sz val="10"/>
        <color theme="1"/>
        <rFont val="Times New Roman"/>
        <family val="1"/>
        <charset val="204"/>
      </rPr>
      <t>в соответствии с Постановлением Министерства тарифного регулирования и энергетики Челябинской области от 31.10.2017 №53/7</t>
    </r>
  </si>
  <si>
    <t xml:space="preserve">                   реквизиты решения органа исполнительной власти, утвердившего инвестиционную программу</t>
  </si>
  <si>
    <t xml:space="preserve">                      </t>
  </si>
  <si>
    <t xml:space="preserve">                            </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</si>
  <si>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</si>
  <si>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2016 году</t>
  </si>
  <si>
    <t>Краткое обоснование корректировки утвержденного плана</t>
  </si>
  <si>
    <t>2017 год</t>
  </si>
  <si>
    <t>2018 год</t>
  </si>
  <si>
    <t>2019 год</t>
  </si>
  <si>
    <t>Итого за период реализации инвестиционной программы</t>
  </si>
  <si>
    <t>План</t>
  </si>
  <si>
    <t>Предложение по корректировке утвержденного плана</t>
  </si>
  <si>
    <t>План (Утвержденный план)</t>
  </si>
  <si>
    <t>Факт (Предложение по корректировке утвержденного плана)</t>
  </si>
  <si>
    <t>Утвержденный план</t>
  </si>
  <si>
    <t>Факт</t>
  </si>
  <si>
    <t>МВ x А</t>
  </si>
  <si>
    <t>Мвар</t>
  </si>
  <si>
    <t>км ВЛ 1-цеп</t>
  </si>
  <si>
    <t>км ВЛ 2-цеп</t>
  </si>
  <si>
    <t>км КЛ</t>
  </si>
  <si>
    <t>МВт</t>
  </si>
  <si>
    <t>Другое</t>
  </si>
  <si>
    <t>шт.</t>
  </si>
  <si>
    <t>4.1.1</t>
  </si>
  <si>
    <t>4.1.2</t>
  </si>
  <si>
    <t>4.1.3</t>
  </si>
  <si>
    <t>4.1.4</t>
  </si>
  <si>
    <t>4.1.5</t>
  </si>
  <si>
    <t>4.1.6</t>
  </si>
  <si>
    <t>4.1.7</t>
  </si>
  <si>
    <t>4.2.1</t>
  </si>
  <si>
    <t>4.2.2</t>
  </si>
  <si>
    <t>4.2.3</t>
  </si>
  <si>
    <t>4.2.4</t>
  </si>
  <si>
    <t>4.2.5</t>
  </si>
  <si>
    <t>4.2.6</t>
  </si>
  <si>
    <t>4.2.7</t>
  </si>
  <si>
    <t>5.1.1</t>
  </si>
  <si>
    <t>5.1.2</t>
  </si>
  <si>
    <t>5.1.3</t>
  </si>
  <si>
    <t>5.1.4</t>
  </si>
  <si>
    <t>5.1.5</t>
  </si>
  <si>
    <t>5.1.6</t>
  </si>
  <si>
    <t>5.1.7</t>
  </si>
  <si>
    <t>5.2.1</t>
  </si>
  <si>
    <t>5.2.2</t>
  </si>
  <si>
    <t>5.2.3</t>
  </si>
  <si>
    <t>5.2.4</t>
  </si>
  <si>
    <t>5.2.5</t>
  </si>
  <si>
    <t>5.2.6</t>
  </si>
  <si>
    <t>5.2.7</t>
  </si>
  <si>
    <t>6.1.1</t>
  </si>
  <si>
    <t>6.1.2</t>
  </si>
  <si>
    <t>6.1.3</t>
  </si>
  <si>
    <t>6.1.4</t>
  </si>
  <si>
    <t>6.1.5</t>
  </si>
  <si>
    <t>6.1.6</t>
  </si>
  <si>
    <t>6.1.7</t>
  </si>
  <si>
    <t>6.2.1</t>
  </si>
  <si>
    <t>6.2.2</t>
  </si>
  <si>
    <t>6.2.3</t>
  </si>
  <si>
    <t>6.2.4</t>
  </si>
  <si>
    <t>6.2.5</t>
  </si>
  <si>
    <t>6.2.6</t>
  </si>
  <si>
    <t>6.2.7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</si>
  <si>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</si>
  <si>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</si>
  <si>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</si>
  <si>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</si>
  <si>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</si>
  <si>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</si>
  <si>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</si>
  <si>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</si>
  <si>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</si>
  <si>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</si>
  <si>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</si>
  <si>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</si>
  <si>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</si>
  <si>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</si>
  <si>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</si>
  <si>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</si>
  <si>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</si>
  <si>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</si>
  <si>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</si>
  <si>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</si>
  <si>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</si>
  <si>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</si>
  <si>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</si>
  <si>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</si>
  <si>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</si>
  <si>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</si>
  <si>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</si>
  <si>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</si>
  <si>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</si>
  <si>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</si>
  <si>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</si>
  <si>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</si>
  <si>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</si>
  <si>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</si>
  <si>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</si>
  <si>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</si>
  <si>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</si>
  <si>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</si>
  <si>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</si>
  <si>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</si>
  <si>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</si>
  <si>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</si>
  <si>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При разработке инвестиционной программы на 2017-2019 год не была учтена необходимость создания дополнительного источника электроснабжения для невилирования рисков отключения электроэнергии во время биллинга. Законодательством установлены сроки направления платёжных документов в адрес потребителей со стороны ГП, в связи с чем Общество вынуждено соблюдать жёсткие сроки биллинга. У Общесво отсутсвуют резервные источники электроснабжения , что в случае внештатных ситуаций (повреждение линий электропередач МРСК и т.п.) приведёт к оставновке процсса и не позволит своевременно провести расчёты с потреьителями.</t>
  </si>
  <si>
    <t>Проведённое в 2018 году обследование сертифицированным поставщиком услуг выявило дополнительные узкие места в ситеме защиты баз данных потребитлей не предусмотренные ранеее в инвестиционном проекте</t>
  </si>
  <si>
    <t>В связи с неполным финансированием  этапа реализации инвестционного проекта в 2017 году запланирован перенос финнасирования данного проекта на 2018 год без включении дополнительных источников в тарифы 2018 года. Общая стоиомость проекта за 2017-2019 год неизменилась.</t>
  </si>
  <si>
    <t>При разработке инвестиционной программы на 2017-2019 г.г. не была учтена необходимость установки кондиционеров в помещения фронт-офисов Общества. При этом в летнее время года температура в данных помещениях достигает 40 градусов, что не соответствует требованиям САНПИНов при реализации услуг гражданам</t>
  </si>
  <si>
    <t>Увеличение проекто-сметной стоиомсти</t>
  </si>
  <si>
    <t>Приобретение аппарата печати в билинговый центр взамен вышедшего из строя</t>
  </si>
  <si>
    <t>Корректировка связано с выходом из строя оборудования в 2017 году (Акт обследования прилагается), замена которого не была предусмотрена инвестициогоной программой.
В данной форме учтена только стоимость оборудования (В форме 3 добавлена стоимость лизингового удорожания)</t>
  </si>
  <si>
    <t>Утверждённой ИП на 2017-2019 года предусмотрено приобретение нового серверного обрудования, при этом не пердусмотрено создания инфраструктуры под данное обрудование, что не позволяет использовать его.</t>
  </si>
  <si>
    <t>В связи  с большим потоком потребителей во фронт-офисах компании и возникновением конфликтых ситуаций необходимо упорядочить клиентопоток по мсредствам установление аппараттов электронных очередей.</t>
  </si>
  <si>
    <t>получение достоверной информации об объёмах потреблённой гражданами электроэнергии, устранение разногласий с сетевыми организациями, в части определения полезного отпуска населению.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</si>
</sst>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rgb="FF000000"/>
      <name val="SimSun"/>
      <family val="2"/>
      <charset val="204"/>
    </font>
    <font>
      <sz val="14"/>
      <color theme="1"/>
      <name val="Times New Roman"/>
      <family val="1"/>
      <charset val="204"/>
    </font>
    <font>
      <sz val="9"/>
      <color theme="1"/>
      <name val="Times New Roman"/>
      <family val="1"/>
      <charset val="204"/>
    </font>
    <font>
      <sz val="11"/>
      <color theme="1"/>
      <name val="Times New Roman"/>
      <family val="1"/>
      <charset val="204"/>
    </font>
    <font>
      <u/>
      <sz val="11"/>
      <color theme="1"/>
      <name val="Times New Roman"/>
      <family val="1"/>
      <charset val="204"/>
    </font>
    <font>
      <b/>
      <u/>
      <sz val="11"/>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88">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xf numFmtId="0" fontId="1" fillId="0" borderId="0" xfId="0" applyFont="1" applyAlignment="1">
      <alignment horizontal="justify"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xf numFmtId="0" fontId="1" fillId="0" borderId="1" xfId="0" applyFont="1" applyFill="1" applyBorder="1" applyAlignment="1">
      <alignment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Border="1" applyAlignment="1">
      <alignment wrapText="1"/>
    </xf>
    <xf numFmtId="49" fontId="1" fillId="0" borderId="1" xfId="0" applyNumberFormat="1" applyFont="1" applyBorder="1" applyAlignment="1">
      <alignment horizontal="center" vertical="center" wrapText="1"/>
    </xf>
    <xf numFmtId="43" fontId="1" fillId="0" borderId="1" xfId="0" applyNumberFormat="1" applyFont="1" applyBorder="1" applyAlignment="1">
      <alignment vertical="center" wrapText="1"/>
    </xf>
    <xf numFmtId="0" fontId="1" fillId="0" borderId="1" xfId="0" applyFont="1" applyBorder="1" applyAlignment="1">
      <alignment vertical="center"/>
    </xf>
    <xf numFmtId="43" fontId="1" fillId="0" borderId="1" xfId="0" applyNumberFormat="1" applyFont="1" applyBorder="1" applyAlignment="1">
      <alignment vertical="center"/>
    </xf>
    <xf numFmtId="0" fontId="1" fillId="0" borderId="0" xfId="0" applyFont="1" applyAlignment="1">
      <alignment wrapText="1"/>
    </xf>
    <xf numFmtId="49" fontId="1" fillId="0" borderId="1" xfId="0" applyNumberFormat="1" applyFont="1" applyBorder="1" applyAlignment="1">
      <alignment horizontal="left" vertical="center" wrapText="1"/>
    </xf>
    <xf numFmtId="0" fontId="1" fillId="0" borderId="1" xfId="0" applyFont="1" applyBorder="1" applyAlignment="1">
      <alignment horizontal="right" vertical="center" wrapText="1"/>
    </xf>
    <xf numFmtId="43" fontId="1" fillId="0" borderId="1"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43" fontId="2" fillId="0" borderId="1" xfId="0" applyNumberFormat="1" applyFont="1" applyBorder="1" applyAlignment="1">
      <alignment horizontal="right" vertical="center"/>
    </xf>
    <xf numFmtId="43"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43" fontId="2" fillId="0" borderId="1" xfId="0" applyNumberFormat="1" applyFont="1" applyBorder="1" applyAlignment="1">
      <alignment vertical="center"/>
    </xf>
    <xf numFmtId="4" fontId="2" fillId="0" borderId="1" xfId="0" applyNumberFormat="1" applyFont="1" applyBorder="1" applyAlignment="1">
      <alignment vertical="center" wrapText="1"/>
    </xf>
    <xf numFmtId="4" fontId="1" fillId="0" borderId="1" xfId="0" applyNumberFormat="1" applyFont="1" applyBorder="1" applyAlignment="1">
      <alignment vertical="center"/>
    </xf>
    <xf numFmtId="4" fontId="1" fillId="0" borderId="1" xfId="0" applyNumberFormat="1" applyFont="1" applyBorder="1" applyAlignment="1">
      <alignment vertical="center" wrapText="1"/>
    </xf>
    <xf numFmtId="4" fontId="2" fillId="0" borderId="1" xfId="0" applyNumberFormat="1" applyFont="1" applyBorder="1" applyAlignment="1">
      <alignment vertical="center"/>
    </xf>
    <xf numFmtId="4" fontId="1" fillId="0" borderId="1" xfId="0" applyNumberFormat="1" applyFont="1" applyBorder="1" applyAlignment="1">
      <alignment horizontal="right" vertical="center"/>
    </xf>
    <xf numFmtId="4" fontId="2"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xf>
    <xf numFmtId="43" fontId="2" fillId="0" borderId="1" xfId="0" applyNumberFormat="1" applyFont="1" applyBorder="1" applyAlignment="1">
      <alignment horizontal="center" vertical="center" wrapText="1"/>
    </xf>
    <xf numFmtId="43" fontId="1" fillId="0" borderId="1" xfId="0" applyNumberFormat="1" applyFont="1" applyBorder="1" applyAlignment="1">
      <alignment horizontal="center" vertical="center"/>
    </xf>
    <xf numFmtId="4" fontId="1" fillId="0" borderId="2" xfId="0" applyNumberFormat="1" applyFont="1" applyBorder="1" applyAlignment="1">
      <alignment horizontal="right" vertical="center"/>
    </xf>
    <xf numFmtId="0" fontId="4" fillId="0" borderId="0" xfId="0" applyFont="1"/>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xf numFmtId="0" fontId="5" fillId="0" borderId="0" xfId="0" applyFont="1" applyAlignment="1">
      <alignment horizontal="right" vertical="center"/>
    </xf>
    <xf numFmtId="0" fontId="1"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xf numFmtId="0" fontId="5"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indent="103"/>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wrapText="1"/>
    </xf>
    <xf numFmtId="49" fontId="1" fillId="0" borderId="1" xfId="0" applyNumberFormat="1" applyFont="1" applyBorder="1" applyAlignment="1">
      <alignment horizontal="center" vertical="center"/>
    </xf>
    <xf numFmtId="49" fontId="1" fillId="0" borderId="0" xfId="0" applyNumberFormat="1" applyFont="1" applyAlignment="1">
      <alignment horizontal="center"/>
    </xf>
    <xf numFmtId="0" fontId="2" fillId="0" borderId="1" xfId="0" applyFont="1" applyFill="1" applyBorder="1" applyAlignment="1">
      <alignment horizontal="left" vertical="center"/>
    </xf>
    <xf numFmtId="43" fontId="1" fillId="0" borderId="1" xfId="0" applyNumberFormat="1" applyFont="1" applyFill="1" applyBorder="1" applyAlignment="1">
      <alignment vertical="center" wrapText="1"/>
    </xf>
    <xf numFmtId="43" fontId="1" fillId="0" borderId="1" xfId="0" applyNumberFormat="1" applyFont="1" applyFill="1" applyBorder="1" applyAlignment="1">
      <alignment horizontal="right" vertical="center" wrapText="1"/>
    </xf>
    <xf numFmtId="43" fontId="2" fillId="0" borderId="1" xfId="0" applyNumberFormat="1" applyFont="1" applyFill="1" applyBorder="1" applyAlignment="1">
      <alignment vertical="center" wrapText="1"/>
    </xf>
    <xf numFmtId="0" fontId="1" fillId="0" borderId="1" xfId="0" applyFont="1" applyBorder="1" applyAlignment="1">
      <alignment horizontal="left" vertical="center"/>
    </xf>
    <xf numFmtId="43" fontId="1" fillId="0" borderId="1" xfId="0" applyNumberFormat="1" applyFont="1" applyFill="1" applyBorder="1" applyAlignment="1">
      <alignment vertical="center"/>
    </xf>
    <xf numFmtId="49" fontId="1" fillId="0" borderId="1" xfId="0" applyNumberFormat="1" applyFont="1" applyFill="1" applyBorder="1" applyAlignment="1">
      <alignment vertical="center" wrapText="1"/>
    </xf>
    <xf numFmtId="0" fontId="1" fillId="0" borderId="0" xfId="0" applyFont="1" applyFill="1" applyAlignment="1"/>
    <xf numFmtId="49" fontId="1" fillId="0" borderId="1" xfId="0" applyNumberFormat="1" applyFont="1" applyFill="1" applyBorder="1" applyAlignment="1">
      <alignment vertical="center"/>
    </xf>
    <xf numFmtId="0" fontId="1" fillId="0" borderId="1" xfId="0" applyFont="1" applyBorder="1" applyAlignment="1">
      <alignment horizontal="left" wrapText="1"/>
    </xf>
  </cellXfs>
  <cellStyles count="2">
    <cellStyle name="Обычный" xfId="0" builtinId="0"/>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8"/>
  <sheetViews>
    <sheetView tabSelected="1" zoomScale="69" zoomScaleNormal="69" workbookViewId="0">
      <selection activeCell="BA21" sqref="BA21:BG21"/>
    </sheetView>
  </sheetViews>
  <sheetFormatPr defaultRowHeight="12.75" outlineLevelRow="1" outlineLevelCol="2" x14ac:dyDescent="0.2"/>
  <cols>
    <col min="1" max="1" width="9.28515625" style="50" customWidth="1"/>
    <col min="2" max="2" width="32.140625" style="50" customWidth="1"/>
    <col min="3" max="3" width="17.5703125" style="50" customWidth="1"/>
    <col min="4" max="9" width="0" style="50" hidden="1" customWidth="1" outlineLevel="1"/>
    <col min="10" max="10" width="11.85546875" style="50" customWidth="1" collapsed="1"/>
    <col min="11" max="11" width="9.140625" style="50"/>
    <col min="12" max="14" width="0" style="50" hidden="1" customWidth="1" outlineLevel="1"/>
    <col min="15" max="15" width="9.140625" style="50" collapsed="1"/>
    <col min="16" max="16" width="0" style="50" hidden="1" customWidth="1" outlineLevel="1"/>
    <col min="17" max="17" width="12" style="50" customWidth="1" collapsed="1"/>
    <col min="18" max="31" width="0" style="50" hidden="1" customWidth="1" outlineLevel="2"/>
    <col min="32" max="32" width="0" style="50" hidden="1" customWidth="1" outlineLevel="1" collapsed="1"/>
    <col min="33" max="37" width="0" style="50" hidden="1" customWidth="1" outlineLevel="1"/>
    <col min="38" max="38" width="18.7109375" style="50" customWidth="1" collapsed="1"/>
    <col min="39" max="44" width="0" style="50" hidden="1" customWidth="1" outlineLevel="1"/>
    <col min="45" max="45" width="12.42578125" style="50" customWidth="1" collapsed="1"/>
    <col min="46" max="46" width="10.140625" style="50" hidden="1" customWidth="1" outlineLevel="1"/>
    <col min="47" max="51" width="0" style="50" hidden="1" customWidth="1" outlineLevel="1"/>
    <col min="52" max="52" width="16.28515625" style="50" customWidth="1" collapsed="1"/>
    <col min="53" max="58" width="0" style="50" hidden="1" customWidth="1" outlineLevel="1"/>
    <col min="59" max="59" width="23.28515625" style="50" customWidth="1" collapsed="1"/>
    <col min="60" max="65" width="0" style="50" hidden="1" customWidth="1" outlineLevel="1"/>
    <col min="66" max="66" width="14.85546875" style="50" customWidth="1" collapsed="1"/>
    <col min="67" max="67" width="9.140625" style="50"/>
    <col min="68" max="70" width="0" style="50" hidden="1" customWidth="1" outlineLevel="1"/>
    <col min="71" max="71" width="9.140625" style="50" collapsed="1"/>
    <col min="72" max="72" width="0" style="50" hidden="1" customWidth="1" outlineLevel="1"/>
    <col min="73" max="73" width="9.140625" style="50" collapsed="1"/>
    <col min="74" max="79" width="0" style="50" hidden="1" customWidth="1" outlineLevel="1"/>
    <col min="80" max="80" width="13.140625" style="50" customWidth="1" collapsed="1"/>
    <col min="81" max="81" width="9.140625" style="50"/>
    <col min="82" max="84" width="0" style="50" hidden="1" customWidth="1" outlineLevel="1"/>
    <col min="85" max="85" width="9.140625" style="50" collapsed="1"/>
    <col min="86" max="86" width="0" style="50" hidden="1" customWidth="1" outlineLevel="1"/>
    <col min="87" max="87" width="12.85546875" style="50" customWidth="1" collapsed="1"/>
    <col min="88" max="88" width="58" style="50" customWidth="1"/>
    <col min="89" max="16384" width="9.140625" style="50"/>
  </cols>
  <sheetData>
    <row r="1" spans="1:88" x14ac:dyDescent="0.2">
      <c r="CJ1" s="51" t="s">
        <v>152</v>
      </c>
    </row>
    <row r="2" spans="1:88" x14ac:dyDescent="0.2">
      <c r="CJ2" s="51" t="s">
        <v>0</v>
      </c>
    </row>
    <row r="3" spans="1:88" x14ac:dyDescent="0.2">
      <c r="CJ3" s="51" t="s">
        <v>1</v>
      </c>
    </row>
    <row r="4" spans="1:88" x14ac:dyDescent="0.2">
      <c r="A4" s="52"/>
    </row>
    <row r="5" spans="1:88" ht="15" x14ac:dyDescent="0.2">
      <c r="A5" s="53" t="s">
        <v>153</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row>
    <row r="6" spans="1:88" ht="15" x14ac:dyDescent="0.2">
      <c r="A6" s="53" t="s">
        <v>154</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row>
    <row r="7" spans="1:88" ht="15" x14ac:dyDescent="0.25">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row>
    <row r="8" spans="1:88" ht="15" x14ac:dyDescent="0.2">
      <c r="A8" s="53" t="s">
        <v>155</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row>
    <row r="9" spans="1:88" x14ac:dyDescent="0.2">
      <c r="A9" s="56" t="s">
        <v>156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row>
    <row r="10" spans="1:88" x14ac:dyDescent="0.2">
      <c r="A10" s="52" t="s">
        <v>157</v>
      </c>
    </row>
    <row r="11" spans="1:88" x14ac:dyDescent="0.2">
      <c r="A11" s="52"/>
    </row>
    <row r="12" spans="1:88" x14ac:dyDescent="0.2">
      <c r="A12" s="57" t="s">
        <v>158</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row>
    <row r="13" spans="1:88" x14ac:dyDescent="0.2">
      <c r="A13" s="52"/>
    </row>
    <row r="14" spans="1:88" x14ac:dyDescent="0.2">
      <c r="A14" s="57" t="s">
        <v>159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row>
    <row r="15" spans="1:88" x14ac:dyDescent="0.2">
      <c r="A15" s="58" t="s">
        <v>160</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row>
    <row r="16" spans="1:88" x14ac:dyDescent="0.2">
      <c r="A16" s="52" t="s">
        <v>161</v>
      </c>
    </row>
    <row r="17" spans="1:88" x14ac:dyDescent="0.2">
      <c r="A17" s="52" t="s">
        <v>162</v>
      </c>
    </row>
    <row r="18" spans="1:88" x14ac:dyDescent="0.2">
      <c r="A18" s="52"/>
    </row>
    <row r="19" spans="1:88" x14ac:dyDescent="0.2">
      <c r="A19" s="48" t="s">
        <v>7</v>
      </c>
      <c r="B19" s="48" t="s">
        <v>8</v>
      </c>
      <c r="C19" s="48" t="s">
        <v>9</v>
      </c>
      <c r="D19" s="59" t="s">
        <v>163</v>
      </c>
      <c r="E19" s="60"/>
      <c r="F19" s="60"/>
      <c r="G19" s="60"/>
      <c r="H19" s="60"/>
      <c r="I19" s="60"/>
      <c r="J19" s="60"/>
      <c r="K19" s="60"/>
      <c r="L19" s="60"/>
      <c r="M19" s="60"/>
      <c r="N19" s="60"/>
      <c r="O19" s="60"/>
      <c r="P19" s="60"/>
      <c r="Q19" s="61"/>
      <c r="R19" s="62" t="s">
        <v>164</v>
      </c>
      <c r="S19" s="62"/>
      <c r="T19" s="62"/>
      <c r="U19" s="62"/>
      <c r="V19" s="62"/>
      <c r="W19" s="62"/>
      <c r="X19" s="62"/>
      <c r="Y19" s="62"/>
      <c r="Z19" s="62"/>
      <c r="AA19" s="62"/>
      <c r="AB19" s="62"/>
      <c r="AC19" s="62"/>
      <c r="AD19" s="62"/>
      <c r="AE19" s="62"/>
      <c r="AF19" s="63" t="s">
        <v>154</v>
      </c>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5"/>
      <c r="CJ19" s="66" t="s">
        <v>165</v>
      </c>
    </row>
    <row r="20" spans="1:88" ht="35.25" customHeight="1" x14ac:dyDescent="0.2">
      <c r="A20" s="48"/>
      <c r="B20" s="48"/>
      <c r="C20" s="48"/>
      <c r="D20" s="67"/>
      <c r="E20" s="68"/>
      <c r="F20" s="68"/>
      <c r="G20" s="68"/>
      <c r="H20" s="68"/>
      <c r="I20" s="68"/>
      <c r="J20" s="68"/>
      <c r="K20" s="68"/>
      <c r="L20" s="68"/>
      <c r="M20" s="68"/>
      <c r="N20" s="68"/>
      <c r="O20" s="68"/>
      <c r="P20" s="68"/>
      <c r="Q20" s="69"/>
      <c r="R20" s="62"/>
      <c r="S20" s="62"/>
      <c r="T20" s="62"/>
      <c r="U20" s="62"/>
      <c r="V20" s="62"/>
      <c r="W20" s="62"/>
      <c r="X20" s="62"/>
      <c r="Y20" s="62"/>
      <c r="Z20" s="62"/>
      <c r="AA20" s="62"/>
      <c r="AB20" s="62"/>
      <c r="AC20" s="62"/>
      <c r="AD20" s="62"/>
      <c r="AE20" s="62"/>
      <c r="AF20" s="63" t="s">
        <v>166</v>
      </c>
      <c r="AG20" s="64"/>
      <c r="AH20" s="64"/>
      <c r="AI20" s="64"/>
      <c r="AJ20" s="64"/>
      <c r="AK20" s="64"/>
      <c r="AL20" s="64"/>
      <c r="AM20" s="64"/>
      <c r="AN20" s="64"/>
      <c r="AO20" s="64"/>
      <c r="AP20" s="64"/>
      <c r="AQ20" s="64"/>
      <c r="AR20" s="64"/>
      <c r="AS20" s="65"/>
      <c r="AT20" s="63" t="s">
        <v>167</v>
      </c>
      <c r="AU20" s="64"/>
      <c r="AV20" s="64"/>
      <c r="AW20" s="64"/>
      <c r="AX20" s="64"/>
      <c r="AY20" s="64"/>
      <c r="AZ20" s="64"/>
      <c r="BA20" s="64"/>
      <c r="BB20" s="64"/>
      <c r="BC20" s="64"/>
      <c r="BD20" s="64"/>
      <c r="BE20" s="64"/>
      <c r="BF20" s="64"/>
      <c r="BG20" s="65"/>
      <c r="BH20" s="63" t="s">
        <v>168</v>
      </c>
      <c r="BI20" s="64"/>
      <c r="BJ20" s="64"/>
      <c r="BK20" s="64"/>
      <c r="BL20" s="64"/>
      <c r="BM20" s="64"/>
      <c r="BN20" s="64"/>
      <c r="BO20" s="64"/>
      <c r="BP20" s="64"/>
      <c r="BQ20" s="64"/>
      <c r="BR20" s="64"/>
      <c r="BS20" s="64"/>
      <c r="BT20" s="64"/>
      <c r="BU20" s="65"/>
      <c r="BV20" s="70" t="s">
        <v>169</v>
      </c>
      <c r="BW20" s="71"/>
      <c r="BX20" s="71"/>
      <c r="BY20" s="71"/>
      <c r="BZ20" s="71"/>
      <c r="CA20" s="71"/>
      <c r="CB20" s="71"/>
      <c r="CC20" s="71"/>
      <c r="CD20" s="71"/>
      <c r="CE20" s="71"/>
      <c r="CF20" s="71"/>
      <c r="CG20" s="71"/>
      <c r="CH20" s="71"/>
      <c r="CI20" s="72"/>
      <c r="CJ20" s="73"/>
    </row>
    <row r="21" spans="1:88" ht="47.25" customHeight="1" x14ac:dyDescent="0.2">
      <c r="A21" s="48"/>
      <c r="B21" s="48"/>
      <c r="C21" s="48"/>
      <c r="D21" s="62" t="s">
        <v>170</v>
      </c>
      <c r="E21" s="62"/>
      <c r="F21" s="62"/>
      <c r="G21" s="62"/>
      <c r="H21" s="62"/>
      <c r="I21" s="62"/>
      <c r="J21" s="62"/>
      <c r="K21" s="70" t="s">
        <v>171</v>
      </c>
      <c r="L21" s="71"/>
      <c r="M21" s="71"/>
      <c r="N21" s="71"/>
      <c r="O21" s="71"/>
      <c r="P21" s="71"/>
      <c r="Q21" s="72"/>
      <c r="R21" s="62" t="s">
        <v>172</v>
      </c>
      <c r="S21" s="62"/>
      <c r="T21" s="62"/>
      <c r="U21" s="62"/>
      <c r="V21" s="62"/>
      <c r="W21" s="62"/>
      <c r="X21" s="62"/>
      <c r="Y21" s="62" t="s">
        <v>173</v>
      </c>
      <c r="Z21" s="62"/>
      <c r="AA21" s="62"/>
      <c r="AB21" s="62"/>
      <c r="AC21" s="62"/>
      <c r="AD21" s="62"/>
      <c r="AE21" s="62"/>
      <c r="AF21" s="70" t="s">
        <v>174</v>
      </c>
      <c r="AG21" s="71"/>
      <c r="AH21" s="71"/>
      <c r="AI21" s="71"/>
      <c r="AJ21" s="71"/>
      <c r="AK21" s="71"/>
      <c r="AL21" s="72"/>
      <c r="AM21" s="63" t="s">
        <v>175</v>
      </c>
      <c r="AN21" s="64"/>
      <c r="AO21" s="64"/>
      <c r="AP21" s="64"/>
      <c r="AQ21" s="64"/>
      <c r="AR21" s="64"/>
      <c r="AS21" s="65"/>
      <c r="AT21" s="70" t="s">
        <v>174</v>
      </c>
      <c r="AU21" s="71"/>
      <c r="AV21" s="71"/>
      <c r="AW21" s="71"/>
      <c r="AX21" s="71"/>
      <c r="AY21" s="71"/>
      <c r="AZ21" s="72"/>
      <c r="BA21" s="70" t="s">
        <v>171</v>
      </c>
      <c r="BB21" s="71"/>
      <c r="BC21" s="71"/>
      <c r="BD21" s="71"/>
      <c r="BE21" s="71"/>
      <c r="BF21" s="71"/>
      <c r="BG21" s="72"/>
      <c r="BH21" s="70" t="s">
        <v>174</v>
      </c>
      <c r="BI21" s="71"/>
      <c r="BJ21" s="71"/>
      <c r="BK21" s="71"/>
      <c r="BL21" s="71"/>
      <c r="BM21" s="71"/>
      <c r="BN21" s="72"/>
      <c r="BO21" s="70" t="s">
        <v>171</v>
      </c>
      <c r="BP21" s="71"/>
      <c r="BQ21" s="71"/>
      <c r="BR21" s="71"/>
      <c r="BS21" s="71"/>
      <c r="BT21" s="71"/>
      <c r="BU21" s="72"/>
      <c r="BV21" s="70" t="s">
        <v>174</v>
      </c>
      <c r="BW21" s="71"/>
      <c r="BX21" s="71"/>
      <c r="BY21" s="71"/>
      <c r="BZ21" s="71"/>
      <c r="CA21" s="71"/>
      <c r="CB21" s="72"/>
      <c r="CC21" s="70" t="s">
        <v>171</v>
      </c>
      <c r="CD21" s="71"/>
      <c r="CE21" s="71"/>
      <c r="CF21" s="71"/>
      <c r="CG21" s="71"/>
      <c r="CH21" s="71"/>
      <c r="CI21" s="72"/>
      <c r="CJ21" s="73"/>
    </row>
    <row r="22" spans="1:88" s="75" customFormat="1" ht="25.5" x14ac:dyDescent="0.2">
      <c r="A22" s="48"/>
      <c r="B22" s="48"/>
      <c r="C22" s="48"/>
      <c r="D22" s="6" t="s">
        <v>176</v>
      </c>
      <c r="E22" s="6" t="s">
        <v>177</v>
      </c>
      <c r="F22" s="6" t="s">
        <v>178</v>
      </c>
      <c r="G22" s="6" t="s">
        <v>179</v>
      </c>
      <c r="H22" s="6" t="s">
        <v>180</v>
      </c>
      <c r="I22" s="6" t="s">
        <v>181</v>
      </c>
      <c r="J22" s="6" t="s">
        <v>182</v>
      </c>
      <c r="K22" s="6" t="s">
        <v>176</v>
      </c>
      <c r="L22" s="6" t="s">
        <v>177</v>
      </c>
      <c r="M22" s="6" t="s">
        <v>178</v>
      </c>
      <c r="N22" s="6" t="s">
        <v>179</v>
      </c>
      <c r="O22" s="6" t="s">
        <v>180</v>
      </c>
      <c r="P22" s="6" t="s">
        <v>181</v>
      </c>
      <c r="Q22" s="6" t="s">
        <v>182</v>
      </c>
      <c r="R22" s="6" t="s">
        <v>176</v>
      </c>
      <c r="S22" s="6" t="s">
        <v>177</v>
      </c>
      <c r="T22" s="6" t="s">
        <v>178</v>
      </c>
      <c r="U22" s="6" t="s">
        <v>179</v>
      </c>
      <c r="V22" s="6" t="s">
        <v>180</v>
      </c>
      <c r="W22" s="6" t="s">
        <v>181</v>
      </c>
      <c r="X22" s="6" t="s">
        <v>182</v>
      </c>
      <c r="Y22" s="6" t="s">
        <v>176</v>
      </c>
      <c r="Z22" s="6" t="s">
        <v>177</v>
      </c>
      <c r="AA22" s="6" t="s">
        <v>178</v>
      </c>
      <c r="AB22" s="6" t="s">
        <v>179</v>
      </c>
      <c r="AC22" s="6" t="s">
        <v>180</v>
      </c>
      <c r="AD22" s="6" t="s">
        <v>181</v>
      </c>
      <c r="AE22" s="6" t="s">
        <v>182</v>
      </c>
      <c r="AF22" s="6" t="s">
        <v>176</v>
      </c>
      <c r="AG22" s="6" t="s">
        <v>177</v>
      </c>
      <c r="AH22" s="6" t="s">
        <v>178</v>
      </c>
      <c r="AI22" s="6" t="s">
        <v>179</v>
      </c>
      <c r="AJ22" s="6" t="s">
        <v>180</v>
      </c>
      <c r="AK22" s="6" t="s">
        <v>181</v>
      </c>
      <c r="AL22" s="6" t="s">
        <v>183</v>
      </c>
      <c r="AM22" s="6" t="s">
        <v>176</v>
      </c>
      <c r="AN22" s="6" t="s">
        <v>177</v>
      </c>
      <c r="AO22" s="6" t="s">
        <v>178</v>
      </c>
      <c r="AP22" s="6" t="s">
        <v>179</v>
      </c>
      <c r="AQ22" s="6" t="s">
        <v>180</v>
      </c>
      <c r="AR22" s="6" t="s">
        <v>181</v>
      </c>
      <c r="AS22" s="6" t="s">
        <v>183</v>
      </c>
      <c r="AT22" s="6" t="s">
        <v>176</v>
      </c>
      <c r="AU22" s="6" t="s">
        <v>177</v>
      </c>
      <c r="AV22" s="6" t="s">
        <v>178</v>
      </c>
      <c r="AW22" s="6" t="s">
        <v>179</v>
      </c>
      <c r="AX22" s="6" t="s">
        <v>180</v>
      </c>
      <c r="AY22" s="6" t="s">
        <v>181</v>
      </c>
      <c r="AZ22" s="6" t="s">
        <v>183</v>
      </c>
      <c r="BA22" s="13" t="s">
        <v>176</v>
      </c>
      <c r="BB22" s="13" t="s">
        <v>177</v>
      </c>
      <c r="BC22" s="13" t="s">
        <v>178</v>
      </c>
      <c r="BD22" s="13" t="s">
        <v>179</v>
      </c>
      <c r="BE22" s="13" t="s">
        <v>180</v>
      </c>
      <c r="BF22" s="13" t="s">
        <v>181</v>
      </c>
      <c r="BG22" s="13" t="s">
        <v>183</v>
      </c>
      <c r="BH22" s="13" t="s">
        <v>176</v>
      </c>
      <c r="BI22" s="13" t="s">
        <v>177</v>
      </c>
      <c r="BJ22" s="13" t="s">
        <v>178</v>
      </c>
      <c r="BK22" s="13" t="s">
        <v>179</v>
      </c>
      <c r="BL22" s="13" t="s">
        <v>180</v>
      </c>
      <c r="BM22" s="13" t="s">
        <v>181</v>
      </c>
      <c r="BN22" s="13" t="s">
        <v>183</v>
      </c>
      <c r="BO22" s="13" t="s">
        <v>176</v>
      </c>
      <c r="BP22" s="13" t="s">
        <v>177</v>
      </c>
      <c r="BQ22" s="13" t="s">
        <v>178</v>
      </c>
      <c r="BR22" s="13" t="s">
        <v>179</v>
      </c>
      <c r="BS22" s="13" t="s">
        <v>180</v>
      </c>
      <c r="BT22" s="13" t="s">
        <v>181</v>
      </c>
      <c r="BU22" s="13" t="s">
        <v>183</v>
      </c>
      <c r="BV22" s="13" t="s">
        <v>176</v>
      </c>
      <c r="BW22" s="13" t="s">
        <v>177</v>
      </c>
      <c r="BX22" s="13" t="s">
        <v>178</v>
      </c>
      <c r="BY22" s="13" t="s">
        <v>179</v>
      </c>
      <c r="BZ22" s="13" t="s">
        <v>180</v>
      </c>
      <c r="CA22" s="13" t="s">
        <v>181</v>
      </c>
      <c r="CB22" s="13" t="s">
        <v>183</v>
      </c>
      <c r="CC22" s="13" t="s">
        <v>176</v>
      </c>
      <c r="CD22" s="13" t="s">
        <v>177</v>
      </c>
      <c r="CE22" s="13" t="s">
        <v>178</v>
      </c>
      <c r="CF22" s="13" t="s">
        <v>179</v>
      </c>
      <c r="CG22" s="13" t="s">
        <v>180</v>
      </c>
      <c r="CH22" s="13" t="s">
        <v>181</v>
      </c>
      <c r="CI22" s="13" t="s">
        <v>183</v>
      </c>
      <c r="CJ22" s="74"/>
    </row>
    <row r="23" spans="1:88" s="77" customFormat="1" x14ac:dyDescent="0.2">
      <c r="A23" s="76">
        <v>1</v>
      </c>
      <c r="B23" s="76">
        <v>2</v>
      </c>
      <c r="C23" s="76">
        <v>3</v>
      </c>
      <c r="D23" s="76" t="s">
        <v>184</v>
      </c>
      <c r="E23" s="76" t="s">
        <v>185</v>
      </c>
      <c r="F23" s="76" t="s">
        <v>186</v>
      </c>
      <c r="G23" s="76" t="s">
        <v>187</v>
      </c>
      <c r="H23" s="76" t="s">
        <v>188</v>
      </c>
      <c r="I23" s="76" t="s">
        <v>189</v>
      </c>
      <c r="J23" s="76" t="s">
        <v>190</v>
      </c>
      <c r="K23" s="76" t="s">
        <v>191</v>
      </c>
      <c r="L23" s="76" t="s">
        <v>192</v>
      </c>
      <c r="M23" s="76" t="s">
        <v>193</v>
      </c>
      <c r="N23" s="76" t="s">
        <v>194</v>
      </c>
      <c r="O23" s="76" t="s">
        <v>195</v>
      </c>
      <c r="P23" s="76" t="s">
        <v>196</v>
      </c>
      <c r="Q23" s="76" t="s">
        <v>197</v>
      </c>
      <c r="R23" s="76" t="s">
        <v>198</v>
      </c>
      <c r="S23" s="76" t="s">
        <v>199</v>
      </c>
      <c r="T23" s="76" t="s">
        <v>200</v>
      </c>
      <c r="U23" s="76" t="s">
        <v>201</v>
      </c>
      <c r="V23" s="76" t="s">
        <v>202</v>
      </c>
      <c r="W23" s="76" t="s">
        <v>203</v>
      </c>
      <c r="X23" s="76" t="s">
        <v>204</v>
      </c>
      <c r="Y23" s="76" t="s">
        <v>205</v>
      </c>
      <c r="Z23" s="76" t="s">
        <v>206</v>
      </c>
      <c r="AA23" s="76" t="s">
        <v>207</v>
      </c>
      <c r="AB23" s="76" t="s">
        <v>208</v>
      </c>
      <c r="AC23" s="76" t="s">
        <v>209</v>
      </c>
      <c r="AD23" s="76" t="s">
        <v>210</v>
      </c>
      <c r="AE23" s="76" t="s">
        <v>211</v>
      </c>
      <c r="AF23" s="76" t="s">
        <v>212</v>
      </c>
      <c r="AG23" s="76" t="s">
        <v>213</v>
      </c>
      <c r="AH23" s="76" t="s">
        <v>214</v>
      </c>
      <c r="AI23" s="76" t="s">
        <v>215</v>
      </c>
      <c r="AJ23" s="76" t="s">
        <v>216</v>
      </c>
      <c r="AK23" s="76" t="s">
        <v>217</v>
      </c>
      <c r="AL23" s="76" t="s">
        <v>218</v>
      </c>
      <c r="AM23" s="76" t="s">
        <v>219</v>
      </c>
      <c r="AN23" s="76" t="s">
        <v>220</v>
      </c>
      <c r="AO23" s="76" t="s">
        <v>221</v>
      </c>
      <c r="AP23" s="76" t="s">
        <v>222</v>
      </c>
      <c r="AQ23" s="76" t="s">
        <v>223</v>
      </c>
      <c r="AR23" s="76" t="s">
        <v>224</v>
      </c>
      <c r="AS23" s="76" t="s">
        <v>225</v>
      </c>
      <c r="AT23" s="76" t="s">
        <v>226</v>
      </c>
      <c r="AU23" s="76" t="s">
        <v>227</v>
      </c>
      <c r="AV23" s="76" t="s">
        <v>228</v>
      </c>
      <c r="AW23" s="76" t="s">
        <v>229</v>
      </c>
      <c r="AX23" s="76" t="s">
        <v>230</v>
      </c>
      <c r="AY23" s="76" t="s">
        <v>231</v>
      </c>
      <c r="AZ23" s="76" t="s">
        <v>232</v>
      </c>
      <c r="BA23" s="76" t="s">
        <v>233</v>
      </c>
      <c r="BB23" s="76" t="s">
        <v>234</v>
      </c>
      <c r="BC23" s="76" t="s">
        <v>235</v>
      </c>
      <c r="BD23" s="76" t="s">
        <v>236</v>
      </c>
      <c r="BE23" s="76" t="s">
        <v>237</v>
      </c>
      <c r="BF23" s="76" t="s">
        <v>238</v>
      </c>
      <c r="BG23" s="76" t="s">
        <v>239</v>
      </c>
      <c r="BH23" s="76" t="s">
        <v>240</v>
      </c>
      <c r="BI23" s="76" t="s">
        <v>241</v>
      </c>
      <c r="BJ23" s="76" t="s">
        <v>242</v>
      </c>
      <c r="BK23" s="76" t="s">
        <v>243</v>
      </c>
      <c r="BL23" s="76" t="s">
        <v>244</v>
      </c>
      <c r="BM23" s="76" t="s">
        <v>245</v>
      </c>
      <c r="BN23" s="76" t="s">
        <v>246</v>
      </c>
      <c r="BO23" s="76" t="s">
        <v>247</v>
      </c>
      <c r="BP23" s="76" t="s">
        <v>248</v>
      </c>
      <c r="BQ23" s="76" t="s">
        <v>249</v>
      </c>
      <c r="BR23" s="76" t="s">
        <v>250</v>
      </c>
      <c r="BS23" s="76" t="s">
        <v>251</v>
      </c>
      <c r="BT23" s="76" t="s">
        <v>252</v>
      </c>
      <c r="BU23" s="76" t="s">
        <v>253</v>
      </c>
      <c r="BV23" s="76" t="s">
        <v>254</v>
      </c>
      <c r="BW23" s="76" t="s">
        <v>255</v>
      </c>
      <c r="BX23" s="76" t="s">
        <v>256</v>
      </c>
      <c r="BY23" s="76" t="s">
        <v>257</v>
      </c>
      <c r="BZ23" s="76" t="s">
        <v>258</v>
      </c>
      <c r="CA23" s="76" t="s">
        <v>259</v>
      </c>
      <c r="CB23" s="76" t="s">
        <v>260</v>
      </c>
      <c r="CC23" s="76" t="s">
        <v>261</v>
      </c>
      <c r="CD23" s="76" t="s">
        <v>262</v>
      </c>
      <c r="CE23" s="76" t="s">
        <v>263</v>
      </c>
      <c r="CF23" s="76" t="s">
        <v>264</v>
      </c>
      <c r="CG23" s="76" t="s">
        <v>265</v>
      </c>
      <c r="CH23" s="76" t="s">
        <v>266</v>
      </c>
      <c r="CI23" s="76" t="s">
        <v>267</v>
      </c>
      <c r="CJ23" s="76">
        <v>8</v>
      </c>
    </row>
    <row r="24" spans="1:88" ht="25.5" x14ac:dyDescent="0.2">
      <c r="A24" s="7">
        <v>0</v>
      </c>
      <c r="B24" s="8" t="s">
        <v>26</v>
      </c>
      <c r="C24" s="78" t="s">
        <v>27</v>
      </c>
      <c r="D24" s="79">
        <f>D25+D31+D32+D33+D34+D35</f>
        <v>0</v>
      </c>
      <c r="E24" s="79">
        <f t="shared" ref="E24:BP24" si="0">E25+E31+E32+E33+E34+E35</f>
        <v>0</v>
      </c>
      <c r="F24" s="79">
        <f t="shared" si="0"/>
        <v>0</v>
      </c>
      <c r="G24" s="79">
        <f t="shared" si="0"/>
        <v>0</v>
      </c>
      <c r="H24" s="79">
        <f t="shared" si="0"/>
        <v>0</v>
      </c>
      <c r="I24" s="79">
        <f t="shared" si="0"/>
        <v>0</v>
      </c>
      <c r="J24" s="79">
        <f t="shared" si="0"/>
        <v>1142</v>
      </c>
      <c r="K24" s="79">
        <f t="shared" si="0"/>
        <v>0.63</v>
      </c>
      <c r="L24" s="79">
        <f t="shared" si="0"/>
        <v>0</v>
      </c>
      <c r="M24" s="79">
        <f t="shared" si="0"/>
        <v>0</v>
      </c>
      <c r="N24" s="79">
        <f t="shared" si="0"/>
        <v>0</v>
      </c>
      <c r="O24" s="79">
        <f t="shared" si="0"/>
        <v>5.5E-2</v>
      </c>
      <c r="P24" s="79">
        <f t="shared" si="0"/>
        <v>0</v>
      </c>
      <c r="Q24" s="79">
        <f t="shared" si="0"/>
        <v>1266</v>
      </c>
      <c r="R24" s="79">
        <f t="shared" si="0"/>
        <v>0</v>
      </c>
      <c r="S24" s="79">
        <f t="shared" si="0"/>
        <v>0</v>
      </c>
      <c r="T24" s="79">
        <f t="shared" si="0"/>
        <v>0</v>
      </c>
      <c r="U24" s="79">
        <f t="shared" si="0"/>
        <v>0</v>
      </c>
      <c r="V24" s="79">
        <f t="shared" si="0"/>
        <v>0</v>
      </c>
      <c r="W24" s="79">
        <f t="shared" si="0"/>
        <v>0</v>
      </c>
      <c r="X24" s="79">
        <f t="shared" si="0"/>
        <v>0</v>
      </c>
      <c r="Y24" s="79">
        <f t="shared" si="0"/>
        <v>0</v>
      </c>
      <c r="Z24" s="79">
        <f t="shared" si="0"/>
        <v>0</v>
      </c>
      <c r="AA24" s="79">
        <f t="shared" si="0"/>
        <v>0</v>
      </c>
      <c r="AB24" s="79">
        <f t="shared" si="0"/>
        <v>0</v>
      </c>
      <c r="AC24" s="79">
        <f t="shared" si="0"/>
        <v>0</v>
      </c>
      <c r="AD24" s="79">
        <f t="shared" si="0"/>
        <v>0</v>
      </c>
      <c r="AE24" s="79">
        <f t="shared" si="0"/>
        <v>0</v>
      </c>
      <c r="AF24" s="79">
        <f t="shared" si="0"/>
        <v>0</v>
      </c>
      <c r="AG24" s="79">
        <f t="shared" si="0"/>
        <v>0</v>
      </c>
      <c r="AH24" s="79">
        <f t="shared" si="0"/>
        <v>0</v>
      </c>
      <c r="AI24" s="79">
        <f t="shared" si="0"/>
        <v>0</v>
      </c>
      <c r="AJ24" s="79">
        <f t="shared" si="0"/>
        <v>0</v>
      </c>
      <c r="AK24" s="79">
        <f t="shared" si="0"/>
        <v>0</v>
      </c>
      <c r="AL24" s="79">
        <f t="shared" si="0"/>
        <v>321</v>
      </c>
      <c r="AM24" s="79">
        <f t="shared" si="0"/>
        <v>0</v>
      </c>
      <c r="AN24" s="79">
        <f t="shared" si="0"/>
        <v>0</v>
      </c>
      <c r="AO24" s="79">
        <f t="shared" si="0"/>
        <v>0</v>
      </c>
      <c r="AP24" s="79">
        <f t="shared" si="0"/>
        <v>0</v>
      </c>
      <c r="AQ24" s="79">
        <f t="shared" si="0"/>
        <v>0</v>
      </c>
      <c r="AR24" s="79">
        <f t="shared" si="0"/>
        <v>0</v>
      </c>
      <c r="AS24" s="79">
        <f t="shared" si="0"/>
        <v>317</v>
      </c>
      <c r="AT24" s="79">
        <f t="shared" si="0"/>
        <v>0</v>
      </c>
      <c r="AU24" s="79">
        <f t="shared" si="0"/>
        <v>0</v>
      </c>
      <c r="AV24" s="79">
        <f t="shared" si="0"/>
        <v>0</v>
      </c>
      <c r="AW24" s="79">
        <f t="shared" si="0"/>
        <v>0</v>
      </c>
      <c r="AX24" s="79">
        <f t="shared" si="0"/>
        <v>0</v>
      </c>
      <c r="AY24" s="79">
        <f t="shared" si="0"/>
        <v>0</v>
      </c>
      <c r="AZ24" s="79">
        <f t="shared" si="0"/>
        <v>525</v>
      </c>
      <c r="BA24" s="79">
        <f t="shared" si="0"/>
        <v>0</v>
      </c>
      <c r="BB24" s="79">
        <f t="shared" si="0"/>
        <v>0</v>
      </c>
      <c r="BC24" s="79">
        <f t="shared" si="0"/>
        <v>0</v>
      </c>
      <c r="BD24" s="79">
        <f t="shared" si="0"/>
        <v>0</v>
      </c>
      <c r="BE24" s="79">
        <f t="shared" si="0"/>
        <v>0</v>
      </c>
      <c r="BF24" s="79">
        <f t="shared" si="0"/>
        <v>0</v>
      </c>
      <c r="BG24" s="79">
        <f t="shared" si="0"/>
        <v>526</v>
      </c>
      <c r="BH24" s="79">
        <f t="shared" si="0"/>
        <v>0</v>
      </c>
      <c r="BI24" s="79">
        <f t="shared" si="0"/>
        <v>0</v>
      </c>
      <c r="BJ24" s="79">
        <f t="shared" si="0"/>
        <v>0</v>
      </c>
      <c r="BK24" s="79">
        <f t="shared" si="0"/>
        <v>0</v>
      </c>
      <c r="BL24" s="79">
        <f t="shared" si="0"/>
        <v>0</v>
      </c>
      <c r="BM24" s="79">
        <f t="shared" si="0"/>
        <v>0</v>
      </c>
      <c r="BN24" s="79">
        <f t="shared" si="0"/>
        <v>296</v>
      </c>
      <c r="BO24" s="79">
        <f t="shared" si="0"/>
        <v>0.63</v>
      </c>
      <c r="BP24" s="79">
        <f t="shared" si="0"/>
        <v>0</v>
      </c>
      <c r="BQ24" s="79">
        <f t="shared" ref="BQ24:BU24" si="1">BQ25+BQ31+BQ32+BQ33+BQ34+BQ35</f>
        <v>0</v>
      </c>
      <c r="BR24" s="79">
        <f t="shared" si="1"/>
        <v>0</v>
      </c>
      <c r="BS24" s="79">
        <f t="shared" si="1"/>
        <v>5.5E-2</v>
      </c>
      <c r="BT24" s="79">
        <f t="shared" si="1"/>
        <v>0</v>
      </c>
      <c r="BU24" s="79">
        <f t="shared" si="1"/>
        <v>423</v>
      </c>
      <c r="BV24" s="80">
        <f t="shared" ref="BV24:CB39" si="2">AF24+AT24+BH24</f>
        <v>0</v>
      </c>
      <c r="BW24" s="80">
        <f t="shared" si="2"/>
        <v>0</v>
      </c>
      <c r="BX24" s="80">
        <f t="shared" si="2"/>
        <v>0</v>
      </c>
      <c r="BY24" s="80">
        <f t="shared" si="2"/>
        <v>0</v>
      </c>
      <c r="BZ24" s="80">
        <f t="shared" si="2"/>
        <v>0</v>
      </c>
      <c r="CA24" s="80">
        <f t="shared" si="2"/>
        <v>0</v>
      </c>
      <c r="CB24" s="80">
        <f>AL24+AZ24+BN24</f>
        <v>1142</v>
      </c>
      <c r="CC24" s="79">
        <f t="shared" ref="CC24:CI39" si="3">BO24+BA24+AM24</f>
        <v>0.63</v>
      </c>
      <c r="CD24" s="79">
        <f t="shared" si="3"/>
        <v>0</v>
      </c>
      <c r="CE24" s="79">
        <f t="shared" si="3"/>
        <v>0</v>
      </c>
      <c r="CF24" s="79">
        <f t="shared" si="3"/>
        <v>0</v>
      </c>
      <c r="CG24" s="79">
        <f t="shared" si="3"/>
        <v>5.5E-2</v>
      </c>
      <c r="CH24" s="79">
        <f t="shared" si="3"/>
        <v>0</v>
      </c>
      <c r="CI24" s="79">
        <f>BU24+BG24+AS24</f>
        <v>1266</v>
      </c>
      <c r="CJ24" s="81"/>
    </row>
    <row r="25" spans="1:88" ht="25.5" x14ac:dyDescent="0.2">
      <c r="A25" s="13" t="s">
        <v>28</v>
      </c>
      <c r="B25" s="14" t="s">
        <v>29</v>
      </c>
      <c r="C25" s="82" t="s">
        <v>27</v>
      </c>
      <c r="D25" s="79">
        <f>D26</f>
        <v>0</v>
      </c>
      <c r="E25" s="79">
        <f t="shared" ref="E25:BP28" si="4">E26</f>
        <v>0</v>
      </c>
      <c r="F25" s="79">
        <f t="shared" si="4"/>
        <v>0</v>
      </c>
      <c r="G25" s="79">
        <f t="shared" si="4"/>
        <v>0</v>
      </c>
      <c r="H25" s="79">
        <f t="shared" si="4"/>
        <v>0</v>
      </c>
      <c r="I25" s="79">
        <f t="shared" si="4"/>
        <v>0</v>
      </c>
      <c r="J25" s="79">
        <f t="shared" si="4"/>
        <v>0</v>
      </c>
      <c r="K25" s="79">
        <f t="shared" si="4"/>
        <v>0.63</v>
      </c>
      <c r="L25" s="79">
        <f t="shared" si="4"/>
        <v>0</v>
      </c>
      <c r="M25" s="79">
        <f t="shared" si="4"/>
        <v>0</v>
      </c>
      <c r="N25" s="79">
        <f t="shared" si="4"/>
        <v>0</v>
      </c>
      <c r="O25" s="79">
        <f t="shared" si="4"/>
        <v>5.5E-2</v>
      </c>
      <c r="P25" s="79">
        <f t="shared" si="4"/>
        <v>0</v>
      </c>
      <c r="Q25" s="79">
        <f t="shared" si="4"/>
        <v>0</v>
      </c>
      <c r="R25" s="79">
        <f t="shared" si="4"/>
        <v>0</v>
      </c>
      <c r="S25" s="79">
        <f t="shared" si="4"/>
        <v>0</v>
      </c>
      <c r="T25" s="79">
        <f t="shared" si="4"/>
        <v>0</v>
      </c>
      <c r="U25" s="79">
        <f t="shared" si="4"/>
        <v>0</v>
      </c>
      <c r="V25" s="79">
        <f t="shared" si="4"/>
        <v>0</v>
      </c>
      <c r="W25" s="79">
        <f t="shared" si="4"/>
        <v>0</v>
      </c>
      <c r="X25" s="79">
        <f t="shared" si="4"/>
        <v>0</v>
      </c>
      <c r="Y25" s="79">
        <f t="shared" si="4"/>
        <v>0</v>
      </c>
      <c r="Z25" s="79">
        <f t="shared" si="4"/>
        <v>0</v>
      </c>
      <c r="AA25" s="79">
        <f t="shared" si="4"/>
        <v>0</v>
      </c>
      <c r="AB25" s="79">
        <f t="shared" si="4"/>
        <v>0</v>
      </c>
      <c r="AC25" s="79">
        <f t="shared" si="4"/>
        <v>0</v>
      </c>
      <c r="AD25" s="79">
        <f t="shared" si="4"/>
        <v>0</v>
      </c>
      <c r="AE25" s="79">
        <f t="shared" si="4"/>
        <v>0</v>
      </c>
      <c r="AF25" s="79">
        <f t="shared" si="4"/>
        <v>0</v>
      </c>
      <c r="AG25" s="79">
        <f t="shared" si="4"/>
        <v>0</v>
      </c>
      <c r="AH25" s="79">
        <f t="shared" si="4"/>
        <v>0</v>
      </c>
      <c r="AI25" s="79">
        <f t="shared" si="4"/>
        <v>0</v>
      </c>
      <c r="AJ25" s="79">
        <f t="shared" si="4"/>
        <v>0</v>
      </c>
      <c r="AK25" s="79">
        <f t="shared" si="4"/>
        <v>0</v>
      </c>
      <c r="AL25" s="79">
        <f t="shared" si="4"/>
        <v>0</v>
      </c>
      <c r="AM25" s="79">
        <f t="shared" si="4"/>
        <v>0</v>
      </c>
      <c r="AN25" s="79">
        <f t="shared" si="4"/>
        <v>0</v>
      </c>
      <c r="AO25" s="79">
        <f t="shared" si="4"/>
        <v>0</v>
      </c>
      <c r="AP25" s="79">
        <f t="shared" si="4"/>
        <v>0</v>
      </c>
      <c r="AQ25" s="79">
        <f t="shared" si="4"/>
        <v>0</v>
      </c>
      <c r="AR25" s="79">
        <f t="shared" si="4"/>
        <v>0</v>
      </c>
      <c r="AS25" s="79">
        <f t="shared" si="4"/>
        <v>0</v>
      </c>
      <c r="AT25" s="79">
        <f t="shared" si="4"/>
        <v>0</v>
      </c>
      <c r="AU25" s="79">
        <f t="shared" si="4"/>
        <v>0</v>
      </c>
      <c r="AV25" s="79">
        <f t="shared" si="4"/>
        <v>0</v>
      </c>
      <c r="AW25" s="79">
        <f t="shared" si="4"/>
        <v>0</v>
      </c>
      <c r="AX25" s="79">
        <f t="shared" si="4"/>
        <v>0</v>
      </c>
      <c r="AY25" s="79">
        <f t="shared" si="4"/>
        <v>0</v>
      </c>
      <c r="AZ25" s="79">
        <f t="shared" si="4"/>
        <v>0</v>
      </c>
      <c r="BA25" s="79">
        <f t="shared" si="4"/>
        <v>0</v>
      </c>
      <c r="BB25" s="79">
        <f t="shared" si="4"/>
        <v>0</v>
      </c>
      <c r="BC25" s="79">
        <f t="shared" si="4"/>
        <v>0</v>
      </c>
      <c r="BD25" s="79">
        <f t="shared" si="4"/>
        <v>0</v>
      </c>
      <c r="BE25" s="79">
        <f t="shared" si="4"/>
        <v>0</v>
      </c>
      <c r="BF25" s="79">
        <f t="shared" si="4"/>
        <v>0</v>
      </c>
      <c r="BG25" s="79">
        <f t="shared" si="4"/>
        <v>0</v>
      </c>
      <c r="BH25" s="79">
        <f t="shared" si="4"/>
        <v>0</v>
      </c>
      <c r="BI25" s="79">
        <f t="shared" si="4"/>
        <v>0</v>
      </c>
      <c r="BJ25" s="79">
        <f t="shared" si="4"/>
        <v>0</v>
      </c>
      <c r="BK25" s="79">
        <f t="shared" si="4"/>
        <v>0</v>
      </c>
      <c r="BL25" s="79">
        <f t="shared" si="4"/>
        <v>0</v>
      </c>
      <c r="BM25" s="79">
        <f t="shared" si="4"/>
        <v>0</v>
      </c>
      <c r="BN25" s="79">
        <f t="shared" si="4"/>
        <v>0</v>
      </c>
      <c r="BO25" s="79">
        <f t="shared" si="4"/>
        <v>0.63</v>
      </c>
      <c r="BP25" s="79">
        <f t="shared" si="4"/>
        <v>0</v>
      </c>
      <c r="BQ25" s="79">
        <f t="shared" ref="BQ25:BU29" si="5">BQ26</f>
        <v>0</v>
      </c>
      <c r="BR25" s="79">
        <f t="shared" si="5"/>
        <v>0</v>
      </c>
      <c r="BS25" s="79">
        <f t="shared" si="5"/>
        <v>5.5E-2</v>
      </c>
      <c r="BT25" s="79">
        <f t="shared" si="5"/>
        <v>0</v>
      </c>
      <c r="BU25" s="79">
        <f t="shared" si="5"/>
        <v>0</v>
      </c>
      <c r="BV25" s="80">
        <f t="shared" si="2"/>
        <v>0</v>
      </c>
      <c r="BW25" s="80">
        <f t="shared" si="2"/>
        <v>0</v>
      </c>
      <c r="BX25" s="80">
        <f t="shared" si="2"/>
        <v>0</v>
      </c>
      <c r="BY25" s="80">
        <f t="shared" si="2"/>
        <v>0</v>
      </c>
      <c r="BZ25" s="80">
        <f t="shared" si="2"/>
        <v>0</v>
      </c>
      <c r="CA25" s="80">
        <f t="shared" si="2"/>
        <v>0</v>
      </c>
      <c r="CB25" s="80">
        <f t="shared" si="2"/>
        <v>0</v>
      </c>
      <c r="CC25" s="79">
        <f t="shared" si="3"/>
        <v>0.63</v>
      </c>
      <c r="CD25" s="79">
        <f t="shared" si="3"/>
        <v>0</v>
      </c>
      <c r="CE25" s="79">
        <f t="shared" si="3"/>
        <v>0</v>
      </c>
      <c r="CF25" s="79">
        <f t="shared" si="3"/>
        <v>0</v>
      </c>
      <c r="CG25" s="79">
        <f t="shared" si="3"/>
        <v>5.5E-2</v>
      </c>
      <c r="CH25" s="79">
        <f t="shared" si="3"/>
        <v>0</v>
      </c>
      <c r="CI25" s="79">
        <f t="shared" si="3"/>
        <v>0</v>
      </c>
      <c r="CJ25" s="83"/>
    </row>
    <row r="26" spans="1:88" x14ac:dyDescent="0.2">
      <c r="A26" s="13" t="s">
        <v>30</v>
      </c>
      <c r="B26" s="14" t="s">
        <v>31</v>
      </c>
      <c r="C26" s="14" t="s">
        <v>27</v>
      </c>
      <c r="D26" s="79">
        <f>D27</f>
        <v>0</v>
      </c>
      <c r="E26" s="79">
        <f t="shared" si="4"/>
        <v>0</v>
      </c>
      <c r="F26" s="79">
        <f t="shared" si="4"/>
        <v>0</v>
      </c>
      <c r="G26" s="79">
        <f t="shared" si="4"/>
        <v>0</v>
      </c>
      <c r="H26" s="79">
        <f t="shared" si="4"/>
        <v>0</v>
      </c>
      <c r="I26" s="79">
        <f t="shared" si="4"/>
        <v>0</v>
      </c>
      <c r="J26" s="79">
        <f t="shared" si="4"/>
        <v>0</v>
      </c>
      <c r="K26" s="79">
        <f t="shared" si="4"/>
        <v>0.63</v>
      </c>
      <c r="L26" s="79">
        <f t="shared" si="4"/>
        <v>0</v>
      </c>
      <c r="M26" s="79">
        <f t="shared" si="4"/>
        <v>0</v>
      </c>
      <c r="N26" s="79">
        <f t="shared" si="4"/>
        <v>0</v>
      </c>
      <c r="O26" s="79">
        <f t="shared" si="4"/>
        <v>5.5E-2</v>
      </c>
      <c r="P26" s="79">
        <f t="shared" si="4"/>
        <v>0</v>
      </c>
      <c r="Q26" s="79">
        <f t="shared" si="4"/>
        <v>0</v>
      </c>
      <c r="R26" s="79">
        <f t="shared" si="4"/>
        <v>0</v>
      </c>
      <c r="S26" s="79">
        <f t="shared" si="4"/>
        <v>0</v>
      </c>
      <c r="T26" s="79">
        <f t="shared" si="4"/>
        <v>0</v>
      </c>
      <c r="U26" s="79">
        <f t="shared" si="4"/>
        <v>0</v>
      </c>
      <c r="V26" s="79">
        <f t="shared" si="4"/>
        <v>0</v>
      </c>
      <c r="W26" s="79">
        <f t="shared" si="4"/>
        <v>0</v>
      </c>
      <c r="X26" s="79">
        <f t="shared" si="4"/>
        <v>0</v>
      </c>
      <c r="Y26" s="79">
        <f t="shared" si="4"/>
        <v>0</v>
      </c>
      <c r="Z26" s="79">
        <f t="shared" si="4"/>
        <v>0</v>
      </c>
      <c r="AA26" s="79">
        <f t="shared" si="4"/>
        <v>0</v>
      </c>
      <c r="AB26" s="79">
        <f t="shared" si="4"/>
        <v>0</v>
      </c>
      <c r="AC26" s="79">
        <f t="shared" si="4"/>
        <v>0</v>
      </c>
      <c r="AD26" s="79">
        <f t="shared" si="4"/>
        <v>0</v>
      </c>
      <c r="AE26" s="79">
        <f t="shared" si="4"/>
        <v>0</v>
      </c>
      <c r="AF26" s="79">
        <f t="shared" si="4"/>
        <v>0</v>
      </c>
      <c r="AG26" s="79">
        <f t="shared" si="4"/>
        <v>0</v>
      </c>
      <c r="AH26" s="79">
        <f t="shared" si="4"/>
        <v>0</v>
      </c>
      <c r="AI26" s="79">
        <f t="shared" si="4"/>
        <v>0</v>
      </c>
      <c r="AJ26" s="79">
        <f t="shared" si="4"/>
        <v>0</v>
      </c>
      <c r="AK26" s="79">
        <f t="shared" si="4"/>
        <v>0</v>
      </c>
      <c r="AL26" s="79">
        <f t="shared" si="4"/>
        <v>0</v>
      </c>
      <c r="AM26" s="79">
        <f t="shared" si="4"/>
        <v>0</v>
      </c>
      <c r="AN26" s="79">
        <f t="shared" si="4"/>
        <v>0</v>
      </c>
      <c r="AO26" s="79">
        <f t="shared" si="4"/>
        <v>0</v>
      </c>
      <c r="AP26" s="79">
        <f t="shared" si="4"/>
        <v>0</v>
      </c>
      <c r="AQ26" s="79">
        <f t="shared" si="4"/>
        <v>0</v>
      </c>
      <c r="AR26" s="79">
        <f t="shared" si="4"/>
        <v>0</v>
      </c>
      <c r="AS26" s="79">
        <f t="shared" si="4"/>
        <v>0</v>
      </c>
      <c r="AT26" s="79">
        <f t="shared" si="4"/>
        <v>0</v>
      </c>
      <c r="AU26" s="79">
        <f t="shared" si="4"/>
        <v>0</v>
      </c>
      <c r="AV26" s="79">
        <f t="shared" si="4"/>
        <v>0</v>
      </c>
      <c r="AW26" s="79">
        <f t="shared" si="4"/>
        <v>0</v>
      </c>
      <c r="AX26" s="79">
        <f t="shared" si="4"/>
        <v>0</v>
      </c>
      <c r="AY26" s="79">
        <f t="shared" si="4"/>
        <v>0</v>
      </c>
      <c r="AZ26" s="79">
        <f t="shared" si="4"/>
        <v>0</v>
      </c>
      <c r="BA26" s="79">
        <f t="shared" si="4"/>
        <v>0</v>
      </c>
      <c r="BB26" s="79">
        <f t="shared" si="4"/>
        <v>0</v>
      </c>
      <c r="BC26" s="79">
        <f t="shared" si="4"/>
        <v>0</v>
      </c>
      <c r="BD26" s="79">
        <f t="shared" si="4"/>
        <v>0</v>
      </c>
      <c r="BE26" s="79">
        <f t="shared" si="4"/>
        <v>0</v>
      </c>
      <c r="BF26" s="79">
        <f t="shared" si="4"/>
        <v>0</v>
      </c>
      <c r="BG26" s="79">
        <f t="shared" si="4"/>
        <v>0</v>
      </c>
      <c r="BH26" s="79">
        <f t="shared" si="4"/>
        <v>0</v>
      </c>
      <c r="BI26" s="79">
        <f t="shared" si="4"/>
        <v>0</v>
      </c>
      <c r="BJ26" s="79">
        <f t="shared" si="4"/>
        <v>0</v>
      </c>
      <c r="BK26" s="79">
        <f t="shared" si="4"/>
        <v>0</v>
      </c>
      <c r="BL26" s="79">
        <f t="shared" si="4"/>
        <v>0</v>
      </c>
      <c r="BM26" s="79">
        <f t="shared" si="4"/>
        <v>0</v>
      </c>
      <c r="BN26" s="79">
        <f t="shared" si="4"/>
        <v>0</v>
      </c>
      <c r="BO26" s="79">
        <f t="shared" si="4"/>
        <v>0.63</v>
      </c>
      <c r="BP26" s="79">
        <f t="shared" si="4"/>
        <v>0</v>
      </c>
      <c r="BQ26" s="79">
        <f t="shared" si="5"/>
        <v>0</v>
      </c>
      <c r="BR26" s="79">
        <f t="shared" si="5"/>
        <v>0</v>
      </c>
      <c r="BS26" s="79">
        <f t="shared" si="5"/>
        <v>5.5E-2</v>
      </c>
      <c r="BT26" s="79">
        <f t="shared" si="5"/>
        <v>0</v>
      </c>
      <c r="BU26" s="79">
        <f t="shared" si="5"/>
        <v>0</v>
      </c>
      <c r="BV26" s="80">
        <f t="shared" si="2"/>
        <v>0</v>
      </c>
      <c r="BW26" s="80">
        <f t="shared" si="2"/>
        <v>0</v>
      </c>
      <c r="BX26" s="80">
        <f t="shared" si="2"/>
        <v>0</v>
      </c>
      <c r="BY26" s="80">
        <f t="shared" si="2"/>
        <v>0</v>
      </c>
      <c r="BZ26" s="80">
        <f t="shared" si="2"/>
        <v>0</v>
      </c>
      <c r="CA26" s="80">
        <f t="shared" si="2"/>
        <v>0</v>
      </c>
      <c r="CB26" s="80">
        <f t="shared" si="2"/>
        <v>0</v>
      </c>
      <c r="CC26" s="79">
        <f t="shared" si="3"/>
        <v>0.63</v>
      </c>
      <c r="CD26" s="79">
        <f t="shared" si="3"/>
        <v>0</v>
      </c>
      <c r="CE26" s="79">
        <f t="shared" si="3"/>
        <v>0</v>
      </c>
      <c r="CF26" s="79">
        <f t="shared" si="3"/>
        <v>0</v>
      </c>
      <c r="CG26" s="79">
        <f t="shared" si="3"/>
        <v>5.5E-2</v>
      </c>
      <c r="CH26" s="79">
        <f t="shared" si="3"/>
        <v>0</v>
      </c>
      <c r="CI26" s="79">
        <f t="shared" si="3"/>
        <v>0</v>
      </c>
      <c r="CJ26" s="83"/>
    </row>
    <row r="27" spans="1:88" ht="25.5" x14ac:dyDescent="0.2">
      <c r="A27" s="13" t="s">
        <v>32</v>
      </c>
      <c r="B27" s="14" t="s">
        <v>33</v>
      </c>
      <c r="C27" s="14" t="s">
        <v>27</v>
      </c>
      <c r="D27" s="79">
        <f>D28</f>
        <v>0</v>
      </c>
      <c r="E27" s="79">
        <f t="shared" si="4"/>
        <v>0</v>
      </c>
      <c r="F27" s="79">
        <f t="shared" si="4"/>
        <v>0</v>
      </c>
      <c r="G27" s="79">
        <f t="shared" si="4"/>
        <v>0</v>
      </c>
      <c r="H27" s="79">
        <f t="shared" si="4"/>
        <v>0</v>
      </c>
      <c r="I27" s="79">
        <f t="shared" si="4"/>
        <v>0</v>
      </c>
      <c r="J27" s="79">
        <f t="shared" si="4"/>
        <v>0</v>
      </c>
      <c r="K27" s="79">
        <f t="shared" si="4"/>
        <v>0.63</v>
      </c>
      <c r="L27" s="79">
        <f t="shared" si="4"/>
        <v>0</v>
      </c>
      <c r="M27" s="79">
        <f t="shared" si="4"/>
        <v>0</v>
      </c>
      <c r="N27" s="79">
        <f t="shared" si="4"/>
        <v>0</v>
      </c>
      <c r="O27" s="79">
        <f t="shared" si="4"/>
        <v>5.5E-2</v>
      </c>
      <c r="P27" s="79">
        <f t="shared" si="4"/>
        <v>0</v>
      </c>
      <c r="Q27" s="79">
        <f t="shared" si="4"/>
        <v>0</v>
      </c>
      <c r="R27" s="79">
        <f t="shared" si="4"/>
        <v>0</v>
      </c>
      <c r="S27" s="79">
        <f t="shared" si="4"/>
        <v>0</v>
      </c>
      <c r="T27" s="79">
        <f t="shared" si="4"/>
        <v>0</v>
      </c>
      <c r="U27" s="79">
        <f t="shared" si="4"/>
        <v>0</v>
      </c>
      <c r="V27" s="79">
        <f t="shared" si="4"/>
        <v>0</v>
      </c>
      <c r="W27" s="79">
        <f t="shared" si="4"/>
        <v>0</v>
      </c>
      <c r="X27" s="79">
        <f t="shared" si="4"/>
        <v>0</v>
      </c>
      <c r="Y27" s="79">
        <f t="shared" si="4"/>
        <v>0</v>
      </c>
      <c r="Z27" s="79">
        <f t="shared" si="4"/>
        <v>0</v>
      </c>
      <c r="AA27" s="79">
        <f t="shared" si="4"/>
        <v>0</v>
      </c>
      <c r="AB27" s="79">
        <f t="shared" si="4"/>
        <v>0</v>
      </c>
      <c r="AC27" s="79">
        <f t="shared" si="4"/>
        <v>0</v>
      </c>
      <c r="AD27" s="79">
        <f t="shared" si="4"/>
        <v>0</v>
      </c>
      <c r="AE27" s="79">
        <f t="shared" si="4"/>
        <v>0</v>
      </c>
      <c r="AF27" s="79">
        <f t="shared" si="4"/>
        <v>0</v>
      </c>
      <c r="AG27" s="79">
        <f t="shared" si="4"/>
        <v>0</v>
      </c>
      <c r="AH27" s="79">
        <f t="shared" si="4"/>
        <v>0</v>
      </c>
      <c r="AI27" s="79">
        <f t="shared" si="4"/>
        <v>0</v>
      </c>
      <c r="AJ27" s="79">
        <f t="shared" si="4"/>
        <v>0</v>
      </c>
      <c r="AK27" s="79">
        <f t="shared" si="4"/>
        <v>0</v>
      </c>
      <c r="AL27" s="79">
        <f t="shared" si="4"/>
        <v>0</v>
      </c>
      <c r="AM27" s="79">
        <f t="shared" si="4"/>
        <v>0</v>
      </c>
      <c r="AN27" s="79">
        <f t="shared" si="4"/>
        <v>0</v>
      </c>
      <c r="AO27" s="79">
        <f t="shared" si="4"/>
        <v>0</v>
      </c>
      <c r="AP27" s="79">
        <f t="shared" si="4"/>
        <v>0</v>
      </c>
      <c r="AQ27" s="79">
        <f t="shared" si="4"/>
        <v>0</v>
      </c>
      <c r="AR27" s="79">
        <f t="shared" si="4"/>
        <v>0</v>
      </c>
      <c r="AS27" s="79">
        <f t="shared" si="4"/>
        <v>0</v>
      </c>
      <c r="AT27" s="79">
        <f t="shared" si="4"/>
        <v>0</v>
      </c>
      <c r="AU27" s="79">
        <f t="shared" si="4"/>
        <v>0</v>
      </c>
      <c r="AV27" s="79">
        <f t="shared" si="4"/>
        <v>0</v>
      </c>
      <c r="AW27" s="79">
        <f t="shared" si="4"/>
        <v>0</v>
      </c>
      <c r="AX27" s="79">
        <f t="shared" si="4"/>
        <v>0</v>
      </c>
      <c r="AY27" s="79">
        <f t="shared" si="4"/>
        <v>0</v>
      </c>
      <c r="AZ27" s="79">
        <f t="shared" si="4"/>
        <v>0</v>
      </c>
      <c r="BA27" s="79">
        <f t="shared" si="4"/>
        <v>0</v>
      </c>
      <c r="BB27" s="79">
        <f t="shared" si="4"/>
        <v>0</v>
      </c>
      <c r="BC27" s="79">
        <f t="shared" si="4"/>
        <v>0</v>
      </c>
      <c r="BD27" s="79">
        <f t="shared" si="4"/>
        <v>0</v>
      </c>
      <c r="BE27" s="79">
        <f t="shared" si="4"/>
        <v>0</v>
      </c>
      <c r="BF27" s="79">
        <f t="shared" si="4"/>
        <v>0</v>
      </c>
      <c r="BG27" s="79">
        <f t="shared" si="4"/>
        <v>0</v>
      </c>
      <c r="BH27" s="79">
        <f t="shared" si="4"/>
        <v>0</v>
      </c>
      <c r="BI27" s="79">
        <f t="shared" si="4"/>
        <v>0</v>
      </c>
      <c r="BJ27" s="79">
        <f t="shared" si="4"/>
        <v>0</v>
      </c>
      <c r="BK27" s="79">
        <f t="shared" si="4"/>
        <v>0</v>
      </c>
      <c r="BL27" s="79">
        <f t="shared" si="4"/>
        <v>0</v>
      </c>
      <c r="BM27" s="79">
        <f t="shared" si="4"/>
        <v>0</v>
      </c>
      <c r="BN27" s="79">
        <f t="shared" si="4"/>
        <v>0</v>
      </c>
      <c r="BO27" s="79">
        <f t="shared" si="4"/>
        <v>0.63</v>
      </c>
      <c r="BP27" s="79">
        <f t="shared" si="4"/>
        <v>0</v>
      </c>
      <c r="BQ27" s="79">
        <f t="shared" si="5"/>
        <v>0</v>
      </c>
      <c r="BR27" s="79">
        <f t="shared" si="5"/>
        <v>0</v>
      </c>
      <c r="BS27" s="79">
        <f t="shared" si="5"/>
        <v>5.5E-2</v>
      </c>
      <c r="BT27" s="79">
        <f t="shared" si="5"/>
        <v>0</v>
      </c>
      <c r="BU27" s="79">
        <f t="shared" si="5"/>
        <v>0</v>
      </c>
      <c r="BV27" s="80">
        <f t="shared" si="2"/>
        <v>0</v>
      </c>
      <c r="BW27" s="80">
        <f t="shared" si="2"/>
        <v>0</v>
      </c>
      <c r="BX27" s="80">
        <f t="shared" si="2"/>
        <v>0</v>
      </c>
      <c r="BY27" s="80">
        <f t="shared" si="2"/>
        <v>0</v>
      </c>
      <c r="BZ27" s="80">
        <f t="shared" si="2"/>
        <v>0</v>
      </c>
      <c r="CA27" s="80">
        <f t="shared" si="2"/>
        <v>0</v>
      </c>
      <c r="CB27" s="80">
        <f t="shared" si="2"/>
        <v>0</v>
      </c>
      <c r="CC27" s="79">
        <f t="shared" si="3"/>
        <v>0.63</v>
      </c>
      <c r="CD27" s="79">
        <f t="shared" si="3"/>
        <v>0</v>
      </c>
      <c r="CE27" s="79">
        <f t="shared" si="3"/>
        <v>0</v>
      </c>
      <c r="CF27" s="79">
        <f t="shared" si="3"/>
        <v>0</v>
      </c>
      <c r="CG27" s="79">
        <f t="shared" si="3"/>
        <v>5.5E-2</v>
      </c>
      <c r="CH27" s="79">
        <f t="shared" si="3"/>
        <v>0</v>
      </c>
      <c r="CI27" s="79">
        <f t="shared" si="3"/>
        <v>0</v>
      </c>
      <c r="CJ27" s="83"/>
    </row>
    <row r="28" spans="1:88" ht="38.25" hidden="1" outlineLevel="1" x14ac:dyDescent="0.2">
      <c r="A28" s="13" t="s">
        <v>34</v>
      </c>
      <c r="B28" s="14" t="s">
        <v>35</v>
      </c>
      <c r="C28" s="14" t="s">
        <v>27</v>
      </c>
      <c r="D28" s="79">
        <f>D29</f>
        <v>0</v>
      </c>
      <c r="E28" s="79">
        <f t="shared" si="4"/>
        <v>0</v>
      </c>
      <c r="F28" s="79">
        <f t="shared" si="4"/>
        <v>0</v>
      </c>
      <c r="G28" s="79">
        <f t="shared" si="4"/>
        <v>0</v>
      </c>
      <c r="H28" s="79">
        <f t="shared" si="4"/>
        <v>0</v>
      </c>
      <c r="I28" s="79">
        <f t="shared" si="4"/>
        <v>0</v>
      </c>
      <c r="J28" s="79">
        <f t="shared" si="4"/>
        <v>0</v>
      </c>
      <c r="K28" s="79">
        <f t="shared" si="4"/>
        <v>0.63</v>
      </c>
      <c r="L28" s="79">
        <f t="shared" si="4"/>
        <v>0</v>
      </c>
      <c r="M28" s="79">
        <f t="shared" si="4"/>
        <v>0</v>
      </c>
      <c r="N28" s="79">
        <f t="shared" si="4"/>
        <v>0</v>
      </c>
      <c r="O28" s="79">
        <f t="shared" si="4"/>
        <v>5.5E-2</v>
      </c>
      <c r="P28" s="79">
        <f t="shared" si="4"/>
        <v>0</v>
      </c>
      <c r="Q28" s="79">
        <f t="shared" si="4"/>
        <v>0</v>
      </c>
      <c r="R28" s="79">
        <f t="shared" si="4"/>
        <v>0</v>
      </c>
      <c r="S28" s="79">
        <f t="shared" si="4"/>
        <v>0</v>
      </c>
      <c r="T28" s="79">
        <f t="shared" si="4"/>
        <v>0</v>
      </c>
      <c r="U28" s="79">
        <f t="shared" si="4"/>
        <v>0</v>
      </c>
      <c r="V28" s="79">
        <f t="shared" si="4"/>
        <v>0</v>
      </c>
      <c r="W28" s="79">
        <f t="shared" si="4"/>
        <v>0</v>
      </c>
      <c r="X28" s="79">
        <f t="shared" si="4"/>
        <v>0</v>
      </c>
      <c r="Y28" s="79">
        <f t="shared" si="4"/>
        <v>0</v>
      </c>
      <c r="Z28" s="79">
        <f t="shared" si="4"/>
        <v>0</v>
      </c>
      <c r="AA28" s="79">
        <f t="shared" si="4"/>
        <v>0</v>
      </c>
      <c r="AB28" s="79">
        <f t="shared" si="4"/>
        <v>0</v>
      </c>
      <c r="AC28" s="79">
        <f t="shared" si="4"/>
        <v>0</v>
      </c>
      <c r="AD28" s="79">
        <f t="shared" si="4"/>
        <v>0</v>
      </c>
      <c r="AE28" s="79">
        <f t="shared" si="4"/>
        <v>0</v>
      </c>
      <c r="AF28" s="79">
        <f t="shared" si="4"/>
        <v>0</v>
      </c>
      <c r="AG28" s="79">
        <f t="shared" si="4"/>
        <v>0</v>
      </c>
      <c r="AH28" s="79">
        <f t="shared" si="4"/>
        <v>0</v>
      </c>
      <c r="AI28" s="79">
        <f t="shared" si="4"/>
        <v>0</v>
      </c>
      <c r="AJ28" s="79">
        <f t="shared" si="4"/>
        <v>0</v>
      </c>
      <c r="AK28" s="79">
        <f t="shared" si="4"/>
        <v>0</v>
      </c>
      <c r="AL28" s="79">
        <f t="shared" si="4"/>
        <v>0</v>
      </c>
      <c r="AM28" s="79">
        <f t="shared" si="4"/>
        <v>0</v>
      </c>
      <c r="AN28" s="79">
        <f t="shared" si="4"/>
        <v>0</v>
      </c>
      <c r="AO28" s="79">
        <f t="shared" si="4"/>
        <v>0</v>
      </c>
      <c r="AP28" s="79">
        <f t="shared" si="4"/>
        <v>0</v>
      </c>
      <c r="AQ28" s="79">
        <f t="shared" si="4"/>
        <v>0</v>
      </c>
      <c r="AR28" s="79">
        <f t="shared" si="4"/>
        <v>0</v>
      </c>
      <c r="AS28" s="79">
        <f t="shared" si="4"/>
        <v>0</v>
      </c>
      <c r="AT28" s="79">
        <f t="shared" si="4"/>
        <v>0</v>
      </c>
      <c r="AU28" s="79">
        <f t="shared" si="4"/>
        <v>0</v>
      </c>
      <c r="AV28" s="79">
        <f t="shared" si="4"/>
        <v>0</v>
      </c>
      <c r="AW28" s="79">
        <f t="shared" si="4"/>
        <v>0</v>
      </c>
      <c r="AX28" s="79">
        <f t="shared" si="4"/>
        <v>0</v>
      </c>
      <c r="AY28" s="79">
        <f t="shared" si="4"/>
        <v>0</v>
      </c>
      <c r="AZ28" s="79">
        <f t="shared" si="4"/>
        <v>0</v>
      </c>
      <c r="BA28" s="79">
        <f t="shared" si="4"/>
        <v>0</v>
      </c>
      <c r="BB28" s="79">
        <f t="shared" si="4"/>
        <v>0</v>
      </c>
      <c r="BC28" s="79">
        <f t="shared" si="4"/>
        <v>0</v>
      </c>
      <c r="BD28" s="79">
        <f t="shared" si="4"/>
        <v>0</v>
      </c>
      <c r="BE28" s="79">
        <f t="shared" si="4"/>
        <v>0</v>
      </c>
      <c r="BF28" s="79">
        <f t="shared" si="4"/>
        <v>0</v>
      </c>
      <c r="BG28" s="79">
        <f t="shared" si="4"/>
        <v>0</v>
      </c>
      <c r="BH28" s="79">
        <f t="shared" si="4"/>
        <v>0</v>
      </c>
      <c r="BI28" s="79">
        <f t="shared" si="4"/>
        <v>0</v>
      </c>
      <c r="BJ28" s="79">
        <f t="shared" si="4"/>
        <v>0</v>
      </c>
      <c r="BK28" s="79">
        <f t="shared" si="4"/>
        <v>0</v>
      </c>
      <c r="BL28" s="79">
        <f t="shared" si="4"/>
        <v>0</v>
      </c>
      <c r="BM28" s="79">
        <f t="shared" si="4"/>
        <v>0</v>
      </c>
      <c r="BN28" s="79">
        <f t="shared" si="4"/>
        <v>0</v>
      </c>
      <c r="BO28" s="79">
        <f t="shared" si="4"/>
        <v>0.63</v>
      </c>
      <c r="BP28" s="79">
        <f t="shared" ref="BP28:BP29" si="6">BP29</f>
        <v>0</v>
      </c>
      <c r="BQ28" s="79">
        <f t="shared" si="5"/>
        <v>0</v>
      </c>
      <c r="BR28" s="79">
        <f t="shared" si="5"/>
        <v>0</v>
      </c>
      <c r="BS28" s="79">
        <f t="shared" si="5"/>
        <v>5.5E-2</v>
      </c>
      <c r="BT28" s="79">
        <f t="shared" si="5"/>
        <v>0</v>
      </c>
      <c r="BU28" s="79">
        <f t="shared" si="5"/>
        <v>0</v>
      </c>
      <c r="BV28" s="80">
        <f t="shared" si="2"/>
        <v>0</v>
      </c>
      <c r="BW28" s="80">
        <f t="shared" si="2"/>
        <v>0</v>
      </c>
      <c r="BX28" s="80">
        <f t="shared" si="2"/>
        <v>0</v>
      </c>
      <c r="BY28" s="80">
        <f t="shared" si="2"/>
        <v>0</v>
      </c>
      <c r="BZ28" s="80">
        <f t="shared" si="2"/>
        <v>0</v>
      </c>
      <c r="CA28" s="80">
        <f t="shared" si="2"/>
        <v>0</v>
      </c>
      <c r="CB28" s="80">
        <f t="shared" si="2"/>
        <v>0</v>
      </c>
      <c r="CC28" s="79">
        <f t="shared" si="3"/>
        <v>0.63</v>
      </c>
      <c r="CD28" s="79">
        <f t="shared" si="3"/>
        <v>0</v>
      </c>
      <c r="CE28" s="79">
        <f t="shared" si="3"/>
        <v>0</v>
      </c>
      <c r="CF28" s="79">
        <f t="shared" si="3"/>
        <v>0</v>
      </c>
      <c r="CG28" s="79">
        <f t="shared" si="3"/>
        <v>5.5E-2</v>
      </c>
      <c r="CH28" s="79">
        <f t="shared" si="3"/>
        <v>0</v>
      </c>
      <c r="CI28" s="79">
        <f t="shared" si="3"/>
        <v>0</v>
      </c>
      <c r="CJ28" s="83"/>
    </row>
    <row r="29" spans="1:88" ht="51" hidden="1" outlineLevel="1" x14ac:dyDescent="0.2">
      <c r="A29" s="13" t="s">
        <v>36</v>
      </c>
      <c r="B29" s="14" t="s">
        <v>37</v>
      </c>
      <c r="C29" s="14" t="s">
        <v>27</v>
      </c>
      <c r="D29" s="79">
        <f>D30</f>
        <v>0</v>
      </c>
      <c r="E29" s="79">
        <f t="shared" ref="E29:BO29" si="7">E30</f>
        <v>0</v>
      </c>
      <c r="F29" s="79">
        <f t="shared" si="7"/>
        <v>0</v>
      </c>
      <c r="G29" s="79">
        <f t="shared" si="7"/>
        <v>0</v>
      </c>
      <c r="H29" s="79">
        <f t="shared" si="7"/>
        <v>0</v>
      </c>
      <c r="I29" s="79">
        <f t="shared" si="7"/>
        <v>0</v>
      </c>
      <c r="J29" s="79">
        <f t="shared" si="7"/>
        <v>0</v>
      </c>
      <c r="K29" s="79">
        <f t="shared" si="7"/>
        <v>0.63</v>
      </c>
      <c r="L29" s="79">
        <f t="shared" si="7"/>
        <v>0</v>
      </c>
      <c r="M29" s="79">
        <f t="shared" si="7"/>
        <v>0</v>
      </c>
      <c r="N29" s="79">
        <f t="shared" si="7"/>
        <v>0</v>
      </c>
      <c r="O29" s="79">
        <f t="shared" si="7"/>
        <v>5.5E-2</v>
      </c>
      <c r="P29" s="79">
        <f t="shared" si="7"/>
        <v>0</v>
      </c>
      <c r="Q29" s="79">
        <f t="shared" si="7"/>
        <v>0</v>
      </c>
      <c r="R29" s="79">
        <f t="shared" si="7"/>
        <v>0</v>
      </c>
      <c r="S29" s="79">
        <f t="shared" si="7"/>
        <v>0</v>
      </c>
      <c r="T29" s="79">
        <f t="shared" si="7"/>
        <v>0</v>
      </c>
      <c r="U29" s="79">
        <f t="shared" si="7"/>
        <v>0</v>
      </c>
      <c r="V29" s="79">
        <f t="shared" si="7"/>
        <v>0</v>
      </c>
      <c r="W29" s="79">
        <f t="shared" si="7"/>
        <v>0</v>
      </c>
      <c r="X29" s="79">
        <f t="shared" si="7"/>
        <v>0</v>
      </c>
      <c r="Y29" s="79">
        <f t="shared" si="7"/>
        <v>0</v>
      </c>
      <c r="Z29" s="79">
        <f t="shared" si="7"/>
        <v>0</v>
      </c>
      <c r="AA29" s="79">
        <f t="shared" si="7"/>
        <v>0</v>
      </c>
      <c r="AB29" s="79">
        <f t="shared" si="7"/>
        <v>0</v>
      </c>
      <c r="AC29" s="79">
        <f t="shared" si="7"/>
        <v>0</v>
      </c>
      <c r="AD29" s="79">
        <f t="shared" si="7"/>
        <v>0</v>
      </c>
      <c r="AE29" s="79">
        <f t="shared" si="7"/>
        <v>0</v>
      </c>
      <c r="AF29" s="79">
        <f t="shared" si="7"/>
        <v>0</v>
      </c>
      <c r="AG29" s="79">
        <f t="shared" si="7"/>
        <v>0</v>
      </c>
      <c r="AH29" s="79">
        <f t="shared" si="7"/>
        <v>0</v>
      </c>
      <c r="AI29" s="79">
        <f t="shared" si="7"/>
        <v>0</v>
      </c>
      <c r="AJ29" s="79">
        <f t="shared" si="7"/>
        <v>0</v>
      </c>
      <c r="AK29" s="79">
        <f t="shared" si="7"/>
        <v>0</v>
      </c>
      <c r="AL29" s="79">
        <f t="shared" si="7"/>
        <v>0</v>
      </c>
      <c r="AM29" s="79">
        <f t="shared" si="7"/>
        <v>0</v>
      </c>
      <c r="AN29" s="79">
        <f t="shared" si="7"/>
        <v>0</v>
      </c>
      <c r="AO29" s="79">
        <f t="shared" si="7"/>
        <v>0</v>
      </c>
      <c r="AP29" s="79">
        <f t="shared" si="7"/>
        <v>0</v>
      </c>
      <c r="AQ29" s="79">
        <f t="shared" si="7"/>
        <v>0</v>
      </c>
      <c r="AR29" s="79">
        <f t="shared" si="7"/>
        <v>0</v>
      </c>
      <c r="AS29" s="79">
        <f t="shared" si="7"/>
        <v>0</v>
      </c>
      <c r="AT29" s="79">
        <f t="shared" si="7"/>
        <v>0</v>
      </c>
      <c r="AU29" s="79">
        <f t="shared" si="7"/>
        <v>0</v>
      </c>
      <c r="AV29" s="79">
        <f t="shared" si="7"/>
        <v>0</v>
      </c>
      <c r="AW29" s="79">
        <f t="shared" si="7"/>
        <v>0</v>
      </c>
      <c r="AX29" s="79">
        <f t="shared" si="7"/>
        <v>0</v>
      </c>
      <c r="AY29" s="79">
        <f t="shared" si="7"/>
        <v>0</v>
      </c>
      <c r="AZ29" s="79">
        <f t="shared" si="7"/>
        <v>0</v>
      </c>
      <c r="BA29" s="79">
        <f t="shared" si="7"/>
        <v>0</v>
      </c>
      <c r="BB29" s="79">
        <f t="shared" si="7"/>
        <v>0</v>
      </c>
      <c r="BC29" s="79">
        <f t="shared" si="7"/>
        <v>0</v>
      </c>
      <c r="BD29" s="79">
        <f t="shared" si="7"/>
        <v>0</v>
      </c>
      <c r="BE29" s="79">
        <f t="shared" si="7"/>
        <v>0</v>
      </c>
      <c r="BF29" s="79">
        <f t="shared" si="7"/>
        <v>0</v>
      </c>
      <c r="BG29" s="79">
        <f t="shared" si="7"/>
        <v>0</v>
      </c>
      <c r="BH29" s="79">
        <f t="shared" si="7"/>
        <v>0</v>
      </c>
      <c r="BI29" s="79">
        <f t="shared" si="7"/>
        <v>0</v>
      </c>
      <c r="BJ29" s="79">
        <f t="shared" si="7"/>
        <v>0</v>
      </c>
      <c r="BK29" s="79">
        <f t="shared" si="7"/>
        <v>0</v>
      </c>
      <c r="BL29" s="79">
        <f t="shared" si="7"/>
        <v>0</v>
      </c>
      <c r="BM29" s="79">
        <f t="shared" si="7"/>
        <v>0</v>
      </c>
      <c r="BN29" s="79">
        <f t="shared" si="7"/>
        <v>0</v>
      </c>
      <c r="BO29" s="79">
        <f t="shared" si="7"/>
        <v>0.63</v>
      </c>
      <c r="BP29" s="79">
        <f t="shared" si="6"/>
        <v>0</v>
      </c>
      <c r="BQ29" s="79">
        <f t="shared" si="5"/>
        <v>0</v>
      </c>
      <c r="BR29" s="79">
        <f t="shared" si="5"/>
        <v>0</v>
      </c>
      <c r="BS29" s="79">
        <f t="shared" si="5"/>
        <v>5.5E-2</v>
      </c>
      <c r="BT29" s="79">
        <f t="shared" si="5"/>
        <v>0</v>
      </c>
      <c r="BU29" s="79">
        <f t="shared" si="5"/>
        <v>0</v>
      </c>
      <c r="BV29" s="80">
        <f t="shared" si="2"/>
        <v>0</v>
      </c>
      <c r="BW29" s="80">
        <f t="shared" si="2"/>
        <v>0</v>
      </c>
      <c r="BX29" s="80">
        <f t="shared" si="2"/>
        <v>0</v>
      </c>
      <c r="BY29" s="80">
        <f t="shared" si="2"/>
        <v>0</v>
      </c>
      <c r="BZ29" s="80">
        <f t="shared" si="2"/>
        <v>0</v>
      </c>
      <c r="CA29" s="80">
        <f t="shared" si="2"/>
        <v>0</v>
      </c>
      <c r="CB29" s="80">
        <f t="shared" si="2"/>
        <v>0</v>
      </c>
      <c r="CC29" s="79">
        <f t="shared" si="3"/>
        <v>0.63</v>
      </c>
      <c r="CD29" s="79">
        <f t="shared" si="3"/>
        <v>0</v>
      </c>
      <c r="CE29" s="79">
        <f t="shared" si="3"/>
        <v>0</v>
      </c>
      <c r="CF29" s="79">
        <f t="shared" si="3"/>
        <v>0</v>
      </c>
      <c r="CG29" s="79">
        <f t="shared" si="3"/>
        <v>5.5E-2</v>
      </c>
      <c r="CH29" s="79">
        <f t="shared" si="3"/>
        <v>0</v>
      </c>
      <c r="CI29" s="79">
        <f t="shared" si="3"/>
        <v>0</v>
      </c>
      <c r="CJ29" s="83"/>
    </row>
    <row r="30" spans="1:88" s="85" customFormat="1" ht="138" customHeight="1" collapsed="1" x14ac:dyDescent="0.2">
      <c r="A30" s="10" t="s">
        <v>36</v>
      </c>
      <c r="B30" s="11" t="s">
        <v>38</v>
      </c>
      <c r="C30" s="11" t="s">
        <v>39</v>
      </c>
      <c r="D30" s="79">
        <v>0</v>
      </c>
      <c r="E30" s="79">
        <v>0</v>
      </c>
      <c r="F30" s="79">
        <v>0</v>
      </c>
      <c r="G30" s="79">
        <v>0</v>
      </c>
      <c r="H30" s="79">
        <v>0</v>
      </c>
      <c r="I30" s="79">
        <v>0</v>
      </c>
      <c r="J30" s="79">
        <v>0</v>
      </c>
      <c r="K30" s="79">
        <v>0.63</v>
      </c>
      <c r="L30" s="79">
        <v>0</v>
      </c>
      <c r="M30" s="79">
        <v>0</v>
      </c>
      <c r="N30" s="79">
        <v>0</v>
      </c>
      <c r="O30" s="79">
        <v>5.5E-2</v>
      </c>
      <c r="P30" s="79"/>
      <c r="Q30" s="79"/>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79">
        <v>0</v>
      </c>
      <c r="AO30" s="79">
        <v>0</v>
      </c>
      <c r="AP30" s="79">
        <v>0</v>
      </c>
      <c r="AQ30" s="79">
        <v>0</v>
      </c>
      <c r="AR30" s="79">
        <v>0</v>
      </c>
      <c r="AS30" s="79">
        <v>0</v>
      </c>
      <c r="AT30" s="79">
        <v>0</v>
      </c>
      <c r="AU30" s="79">
        <v>0</v>
      </c>
      <c r="AV30" s="79">
        <v>0</v>
      </c>
      <c r="AW30" s="79">
        <v>0</v>
      </c>
      <c r="AX30" s="79">
        <v>0</v>
      </c>
      <c r="AY30" s="79">
        <v>0</v>
      </c>
      <c r="AZ30" s="79">
        <v>0</v>
      </c>
      <c r="BA30" s="79">
        <v>0</v>
      </c>
      <c r="BB30" s="79">
        <v>0</v>
      </c>
      <c r="BC30" s="79">
        <v>0</v>
      </c>
      <c r="BD30" s="79">
        <v>0</v>
      </c>
      <c r="BE30" s="79">
        <v>0</v>
      </c>
      <c r="BF30" s="79">
        <v>0</v>
      </c>
      <c r="BG30" s="79">
        <v>0</v>
      </c>
      <c r="BH30" s="79">
        <v>0</v>
      </c>
      <c r="BI30" s="79">
        <v>0</v>
      </c>
      <c r="BJ30" s="79">
        <v>0</v>
      </c>
      <c r="BK30" s="79">
        <v>0</v>
      </c>
      <c r="BL30" s="79">
        <v>0</v>
      </c>
      <c r="BM30" s="79">
        <v>0</v>
      </c>
      <c r="BN30" s="79">
        <v>0</v>
      </c>
      <c r="BO30" s="79">
        <f>K30</f>
        <v>0.63</v>
      </c>
      <c r="BP30" s="79">
        <f t="shared" ref="BP30:BU30" si="8">L30</f>
        <v>0</v>
      </c>
      <c r="BQ30" s="79">
        <f t="shared" si="8"/>
        <v>0</v>
      </c>
      <c r="BR30" s="79">
        <f t="shared" si="8"/>
        <v>0</v>
      </c>
      <c r="BS30" s="79">
        <f t="shared" si="8"/>
        <v>5.5E-2</v>
      </c>
      <c r="BT30" s="79">
        <f t="shared" si="8"/>
        <v>0</v>
      </c>
      <c r="BU30" s="79">
        <f t="shared" si="8"/>
        <v>0</v>
      </c>
      <c r="BV30" s="80">
        <f t="shared" si="2"/>
        <v>0</v>
      </c>
      <c r="BW30" s="80">
        <f t="shared" si="2"/>
        <v>0</v>
      </c>
      <c r="BX30" s="80">
        <f t="shared" si="2"/>
        <v>0</v>
      </c>
      <c r="BY30" s="80">
        <f t="shared" si="2"/>
        <v>0</v>
      </c>
      <c r="BZ30" s="80">
        <f t="shared" si="2"/>
        <v>0</v>
      </c>
      <c r="CA30" s="80">
        <f t="shared" si="2"/>
        <v>0</v>
      </c>
      <c r="CB30" s="80">
        <f t="shared" si="2"/>
        <v>0</v>
      </c>
      <c r="CC30" s="79">
        <f t="shared" si="3"/>
        <v>0.63</v>
      </c>
      <c r="CD30" s="79">
        <f t="shared" si="3"/>
        <v>0</v>
      </c>
      <c r="CE30" s="79">
        <f t="shared" si="3"/>
        <v>0</v>
      </c>
      <c r="CF30" s="79">
        <f t="shared" si="3"/>
        <v>0</v>
      </c>
      <c r="CG30" s="79">
        <f t="shared" si="3"/>
        <v>5.5E-2</v>
      </c>
      <c r="CH30" s="79">
        <f t="shared" si="3"/>
        <v>0</v>
      </c>
      <c r="CI30" s="79">
        <f t="shared" si="3"/>
        <v>0</v>
      </c>
      <c r="CJ30" s="84" t="s">
        <v>268</v>
      </c>
    </row>
    <row r="31" spans="1:88" ht="25.5" hidden="1" outlineLevel="1" x14ac:dyDescent="0.2">
      <c r="A31" s="10" t="s">
        <v>45</v>
      </c>
      <c r="B31" s="11" t="s">
        <v>46</v>
      </c>
      <c r="C31" s="18" t="s">
        <v>27</v>
      </c>
      <c r="D31" s="79">
        <v>0</v>
      </c>
      <c r="E31" s="79">
        <v>0</v>
      </c>
      <c r="F31" s="79">
        <v>0</v>
      </c>
      <c r="G31" s="79">
        <v>0</v>
      </c>
      <c r="H31" s="79">
        <v>0</v>
      </c>
      <c r="I31" s="79">
        <v>0</v>
      </c>
      <c r="J31" s="79">
        <v>0</v>
      </c>
      <c r="K31" s="79">
        <v>0</v>
      </c>
      <c r="L31" s="79">
        <v>0</v>
      </c>
      <c r="M31" s="79">
        <v>0</v>
      </c>
      <c r="N31" s="79">
        <v>0</v>
      </c>
      <c r="O31" s="79">
        <v>0</v>
      </c>
      <c r="P31" s="79">
        <v>0</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79">
        <v>0</v>
      </c>
      <c r="AM31" s="79">
        <v>0</v>
      </c>
      <c r="AN31" s="79">
        <v>0</v>
      </c>
      <c r="AO31" s="79">
        <v>0</v>
      </c>
      <c r="AP31" s="79">
        <v>0</v>
      </c>
      <c r="AQ31" s="79">
        <v>0</v>
      </c>
      <c r="AR31" s="79">
        <v>0</v>
      </c>
      <c r="AS31" s="79">
        <v>0</v>
      </c>
      <c r="AT31" s="79">
        <v>0</v>
      </c>
      <c r="AU31" s="79">
        <v>0</v>
      </c>
      <c r="AV31" s="79">
        <v>0</v>
      </c>
      <c r="AW31" s="79">
        <v>0</v>
      </c>
      <c r="AX31" s="79">
        <v>0</v>
      </c>
      <c r="AY31" s="79">
        <v>0</v>
      </c>
      <c r="AZ31" s="79">
        <v>0</v>
      </c>
      <c r="BA31" s="79">
        <v>0</v>
      </c>
      <c r="BB31" s="79">
        <v>0</v>
      </c>
      <c r="BC31" s="79">
        <v>0</v>
      </c>
      <c r="BD31" s="79">
        <v>0</v>
      </c>
      <c r="BE31" s="79">
        <v>0</v>
      </c>
      <c r="BF31" s="79">
        <v>0</v>
      </c>
      <c r="BG31" s="79">
        <v>0</v>
      </c>
      <c r="BH31" s="79">
        <v>0</v>
      </c>
      <c r="BI31" s="79">
        <v>0</v>
      </c>
      <c r="BJ31" s="79">
        <v>0</v>
      </c>
      <c r="BK31" s="79">
        <v>0</v>
      </c>
      <c r="BL31" s="79">
        <v>0</v>
      </c>
      <c r="BM31" s="79">
        <v>0</v>
      </c>
      <c r="BN31" s="79">
        <v>0</v>
      </c>
      <c r="BO31" s="79">
        <v>0</v>
      </c>
      <c r="BP31" s="79">
        <v>0</v>
      </c>
      <c r="BQ31" s="79">
        <v>0</v>
      </c>
      <c r="BR31" s="79">
        <v>0</v>
      </c>
      <c r="BS31" s="79">
        <v>0</v>
      </c>
      <c r="BT31" s="79">
        <v>0</v>
      </c>
      <c r="BU31" s="79">
        <v>0</v>
      </c>
      <c r="BV31" s="80">
        <f t="shared" si="2"/>
        <v>0</v>
      </c>
      <c r="BW31" s="80">
        <f t="shared" si="2"/>
        <v>0</v>
      </c>
      <c r="BX31" s="80">
        <f t="shared" si="2"/>
        <v>0</v>
      </c>
      <c r="BY31" s="80">
        <f t="shared" si="2"/>
        <v>0</v>
      </c>
      <c r="BZ31" s="80">
        <f t="shared" si="2"/>
        <v>0</v>
      </c>
      <c r="CA31" s="80">
        <f t="shared" si="2"/>
        <v>0</v>
      </c>
      <c r="CB31" s="80">
        <f t="shared" si="2"/>
        <v>0</v>
      </c>
      <c r="CC31" s="79">
        <f t="shared" si="3"/>
        <v>0</v>
      </c>
      <c r="CD31" s="79">
        <f t="shared" si="3"/>
        <v>0</v>
      </c>
      <c r="CE31" s="79">
        <f t="shared" si="3"/>
        <v>0</v>
      </c>
      <c r="CF31" s="79">
        <f t="shared" si="3"/>
        <v>0</v>
      </c>
      <c r="CG31" s="79">
        <f t="shared" si="3"/>
        <v>0</v>
      </c>
      <c r="CH31" s="79">
        <f t="shared" si="3"/>
        <v>0</v>
      </c>
      <c r="CI31" s="79">
        <f t="shared" si="3"/>
        <v>0</v>
      </c>
      <c r="CJ31" s="83"/>
    </row>
    <row r="32" spans="1:88" ht="63.75" hidden="1" outlineLevel="1" x14ac:dyDescent="0.2">
      <c r="A32" s="10" t="s">
        <v>47</v>
      </c>
      <c r="B32" s="11" t="s">
        <v>48</v>
      </c>
      <c r="C32" s="18" t="s">
        <v>27</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79">
        <v>0</v>
      </c>
      <c r="AM32" s="79">
        <v>0</v>
      </c>
      <c r="AN32" s="79">
        <v>0</v>
      </c>
      <c r="AO32" s="79">
        <v>0</v>
      </c>
      <c r="AP32" s="79">
        <v>0</v>
      </c>
      <c r="AQ32" s="79">
        <v>0</v>
      </c>
      <c r="AR32" s="79">
        <v>0</v>
      </c>
      <c r="AS32" s="79">
        <v>0</v>
      </c>
      <c r="AT32" s="79">
        <v>0</v>
      </c>
      <c r="AU32" s="79">
        <v>0</v>
      </c>
      <c r="AV32" s="79">
        <v>0</v>
      </c>
      <c r="AW32" s="79">
        <v>0</v>
      </c>
      <c r="AX32" s="79">
        <v>0</v>
      </c>
      <c r="AY32" s="79">
        <v>0</v>
      </c>
      <c r="AZ32" s="79">
        <v>0</v>
      </c>
      <c r="BA32" s="79">
        <v>0</v>
      </c>
      <c r="BB32" s="79">
        <v>0</v>
      </c>
      <c r="BC32" s="79">
        <v>0</v>
      </c>
      <c r="BD32" s="79">
        <v>0</v>
      </c>
      <c r="BE32" s="79">
        <v>0</v>
      </c>
      <c r="BF32" s="79">
        <v>0</v>
      </c>
      <c r="BG32" s="79">
        <v>0</v>
      </c>
      <c r="BH32" s="79">
        <v>0</v>
      </c>
      <c r="BI32" s="79">
        <v>0</v>
      </c>
      <c r="BJ32" s="79">
        <v>0</v>
      </c>
      <c r="BK32" s="79">
        <v>0</v>
      </c>
      <c r="BL32" s="79">
        <v>0</v>
      </c>
      <c r="BM32" s="79">
        <v>0</v>
      </c>
      <c r="BN32" s="79">
        <v>0</v>
      </c>
      <c r="BO32" s="79">
        <v>0</v>
      </c>
      <c r="BP32" s="79">
        <v>0</v>
      </c>
      <c r="BQ32" s="79">
        <v>0</v>
      </c>
      <c r="BR32" s="79">
        <v>0</v>
      </c>
      <c r="BS32" s="79">
        <v>0</v>
      </c>
      <c r="BT32" s="79">
        <v>0</v>
      </c>
      <c r="BU32" s="79">
        <v>0</v>
      </c>
      <c r="BV32" s="80">
        <f t="shared" si="2"/>
        <v>0</v>
      </c>
      <c r="BW32" s="80">
        <f t="shared" si="2"/>
        <v>0</v>
      </c>
      <c r="BX32" s="80">
        <f t="shared" si="2"/>
        <v>0</v>
      </c>
      <c r="BY32" s="80">
        <f t="shared" si="2"/>
        <v>0</v>
      </c>
      <c r="BZ32" s="80">
        <f t="shared" si="2"/>
        <v>0</v>
      </c>
      <c r="CA32" s="80">
        <f t="shared" si="2"/>
        <v>0</v>
      </c>
      <c r="CB32" s="80">
        <f t="shared" si="2"/>
        <v>0</v>
      </c>
      <c r="CC32" s="79">
        <f t="shared" si="3"/>
        <v>0</v>
      </c>
      <c r="CD32" s="79">
        <f t="shared" si="3"/>
        <v>0</v>
      </c>
      <c r="CE32" s="79">
        <f t="shared" si="3"/>
        <v>0</v>
      </c>
      <c r="CF32" s="79">
        <f t="shared" si="3"/>
        <v>0</v>
      </c>
      <c r="CG32" s="79">
        <f t="shared" si="3"/>
        <v>0</v>
      </c>
      <c r="CH32" s="79">
        <f t="shared" si="3"/>
        <v>0</v>
      </c>
      <c r="CI32" s="79">
        <f t="shared" si="3"/>
        <v>0</v>
      </c>
      <c r="CJ32" s="83"/>
    </row>
    <row r="33" spans="1:88" ht="38.25" hidden="1" outlineLevel="1" x14ac:dyDescent="0.2">
      <c r="A33" s="10" t="s">
        <v>49</v>
      </c>
      <c r="B33" s="11" t="s">
        <v>50</v>
      </c>
      <c r="C33" s="18" t="s">
        <v>27</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79">
        <v>0</v>
      </c>
      <c r="AM33" s="79">
        <v>0</v>
      </c>
      <c r="AN33" s="79">
        <v>0</v>
      </c>
      <c r="AO33" s="79">
        <v>0</v>
      </c>
      <c r="AP33" s="79">
        <v>0</v>
      </c>
      <c r="AQ33" s="79">
        <v>0</v>
      </c>
      <c r="AR33" s="79">
        <v>0</v>
      </c>
      <c r="AS33" s="79">
        <v>0</v>
      </c>
      <c r="AT33" s="79">
        <v>0</v>
      </c>
      <c r="AU33" s="79">
        <v>0</v>
      </c>
      <c r="AV33" s="79">
        <v>0</v>
      </c>
      <c r="AW33" s="79">
        <v>0</v>
      </c>
      <c r="AX33" s="79">
        <v>0</v>
      </c>
      <c r="AY33" s="79">
        <v>0</v>
      </c>
      <c r="AZ33" s="79">
        <v>0</v>
      </c>
      <c r="BA33" s="79">
        <v>0</v>
      </c>
      <c r="BB33" s="79">
        <v>0</v>
      </c>
      <c r="BC33" s="79">
        <v>0</v>
      </c>
      <c r="BD33" s="79">
        <v>0</v>
      </c>
      <c r="BE33" s="79">
        <v>0</v>
      </c>
      <c r="BF33" s="79">
        <v>0</v>
      </c>
      <c r="BG33" s="79">
        <v>0</v>
      </c>
      <c r="BH33" s="79">
        <v>0</v>
      </c>
      <c r="BI33" s="79">
        <v>0</v>
      </c>
      <c r="BJ33" s="79">
        <v>0</v>
      </c>
      <c r="BK33" s="79">
        <v>0</v>
      </c>
      <c r="BL33" s="79">
        <v>0</v>
      </c>
      <c r="BM33" s="79">
        <v>0</v>
      </c>
      <c r="BN33" s="79">
        <v>0</v>
      </c>
      <c r="BO33" s="79">
        <v>0</v>
      </c>
      <c r="BP33" s="79">
        <v>0</v>
      </c>
      <c r="BQ33" s="79">
        <v>0</v>
      </c>
      <c r="BR33" s="79">
        <v>0</v>
      </c>
      <c r="BS33" s="79">
        <v>0</v>
      </c>
      <c r="BT33" s="79">
        <v>0</v>
      </c>
      <c r="BU33" s="79">
        <v>0</v>
      </c>
      <c r="BV33" s="80">
        <f t="shared" si="2"/>
        <v>0</v>
      </c>
      <c r="BW33" s="80">
        <f t="shared" si="2"/>
        <v>0</v>
      </c>
      <c r="BX33" s="80">
        <f t="shared" si="2"/>
        <v>0</v>
      </c>
      <c r="BY33" s="80">
        <f t="shared" si="2"/>
        <v>0</v>
      </c>
      <c r="BZ33" s="80">
        <f t="shared" si="2"/>
        <v>0</v>
      </c>
      <c r="CA33" s="80">
        <f t="shared" si="2"/>
        <v>0</v>
      </c>
      <c r="CB33" s="80">
        <f t="shared" si="2"/>
        <v>0</v>
      </c>
      <c r="CC33" s="79">
        <f t="shared" si="3"/>
        <v>0</v>
      </c>
      <c r="CD33" s="79">
        <f t="shared" si="3"/>
        <v>0</v>
      </c>
      <c r="CE33" s="79">
        <f t="shared" si="3"/>
        <v>0</v>
      </c>
      <c r="CF33" s="79">
        <f t="shared" si="3"/>
        <v>0</v>
      </c>
      <c r="CG33" s="79">
        <f t="shared" si="3"/>
        <v>0</v>
      </c>
      <c r="CH33" s="79">
        <f t="shared" si="3"/>
        <v>0</v>
      </c>
      <c r="CI33" s="79">
        <f t="shared" si="3"/>
        <v>0</v>
      </c>
      <c r="CJ33" s="83"/>
    </row>
    <row r="34" spans="1:88" ht="38.25" hidden="1" outlineLevel="1" x14ac:dyDescent="0.2">
      <c r="A34" s="10" t="s">
        <v>51</v>
      </c>
      <c r="B34" s="11" t="s">
        <v>52</v>
      </c>
      <c r="C34" s="18" t="s">
        <v>27</v>
      </c>
      <c r="D34" s="79">
        <v>0</v>
      </c>
      <c r="E34" s="79">
        <v>0</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79">
        <v>0</v>
      </c>
      <c r="AM34" s="79">
        <v>0</v>
      </c>
      <c r="AN34" s="79">
        <v>0</v>
      </c>
      <c r="AO34" s="79">
        <v>0</v>
      </c>
      <c r="AP34" s="79">
        <v>0</v>
      </c>
      <c r="AQ34" s="79">
        <v>0</v>
      </c>
      <c r="AR34" s="79">
        <v>0</v>
      </c>
      <c r="AS34" s="79">
        <v>0</v>
      </c>
      <c r="AT34" s="79">
        <v>0</v>
      </c>
      <c r="AU34" s="79">
        <v>0</v>
      </c>
      <c r="AV34" s="79">
        <v>0</v>
      </c>
      <c r="AW34" s="79">
        <v>0</v>
      </c>
      <c r="AX34" s="79">
        <v>0</v>
      </c>
      <c r="AY34" s="79">
        <v>0</v>
      </c>
      <c r="AZ34" s="79">
        <v>0</v>
      </c>
      <c r="BA34" s="79">
        <v>0</v>
      </c>
      <c r="BB34" s="79">
        <v>0</v>
      </c>
      <c r="BC34" s="79">
        <v>0</v>
      </c>
      <c r="BD34" s="79">
        <v>0</v>
      </c>
      <c r="BE34" s="79">
        <v>0</v>
      </c>
      <c r="BF34" s="79">
        <v>0</v>
      </c>
      <c r="BG34" s="79">
        <v>0</v>
      </c>
      <c r="BH34" s="79">
        <v>0</v>
      </c>
      <c r="BI34" s="79">
        <v>0</v>
      </c>
      <c r="BJ34" s="79">
        <v>0</v>
      </c>
      <c r="BK34" s="79">
        <v>0</v>
      </c>
      <c r="BL34" s="79">
        <v>0</v>
      </c>
      <c r="BM34" s="79">
        <v>0</v>
      </c>
      <c r="BN34" s="79">
        <v>0</v>
      </c>
      <c r="BO34" s="79">
        <v>0</v>
      </c>
      <c r="BP34" s="79">
        <v>0</v>
      </c>
      <c r="BQ34" s="79">
        <v>0</v>
      </c>
      <c r="BR34" s="79">
        <v>0</v>
      </c>
      <c r="BS34" s="79">
        <v>0</v>
      </c>
      <c r="BT34" s="79">
        <v>0</v>
      </c>
      <c r="BU34" s="79">
        <v>0</v>
      </c>
      <c r="BV34" s="80">
        <f t="shared" si="2"/>
        <v>0</v>
      </c>
      <c r="BW34" s="80">
        <f t="shared" si="2"/>
        <v>0</v>
      </c>
      <c r="BX34" s="80">
        <f t="shared" si="2"/>
        <v>0</v>
      </c>
      <c r="BY34" s="80">
        <f t="shared" si="2"/>
        <v>0</v>
      </c>
      <c r="BZ34" s="80">
        <f t="shared" si="2"/>
        <v>0</v>
      </c>
      <c r="CA34" s="80">
        <f t="shared" si="2"/>
        <v>0</v>
      </c>
      <c r="CB34" s="80">
        <f t="shared" si="2"/>
        <v>0</v>
      </c>
      <c r="CC34" s="79">
        <f t="shared" si="3"/>
        <v>0</v>
      </c>
      <c r="CD34" s="79">
        <f t="shared" si="3"/>
        <v>0</v>
      </c>
      <c r="CE34" s="79">
        <f t="shared" si="3"/>
        <v>0</v>
      </c>
      <c r="CF34" s="79">
        <f t="shared" si="3"/>
        <v>0</v>
      </c>
      <c r="CG34" s="79">
        <f t="shared" si="3"/>
        <v>0</v>
      </c>
      <c r="CH34" s="79">
        <f t="shared" si="3"/>
        <v>0</v>
      </c>
      <c r="CI34" s="79">
        <f t="shared" si="3"/>
        <v>0</v>
      </c>
      <c r="CJ34" s="83"/>
    </row>
    <row r="35" spans="1:88" ht="25.5" collapsed="1" x14ac:dyDescent="0.2">
      <c r="A35" s="10" t="s">
        <v>53</v>
      </c>
      <c r="B35" s="11" t="s">
        <v>54</v>
      </c>
      <c r="C35" s="18" t="s">
        <v>27</v>
      </c>
      <c r="D35" s="79">
        <f>D36</f>
        <v>0</v>
      </c>
      <c r="E35" s="79">
        <f t="shared" ref="E35:BP36" si="9">E36</f>
        <v>0</v>
      </c>
      <c r="F35" s="79">
        <f t="shared" si="9"/>
        <v>0</v>
      </c>
      <c r="G35" s="79">
        <f t="shared" si="9"/>
        <v>0</v>
      </c>
      <c r="H35" s="79">
        <f t="shared" si="9"/>
        <v>0</v>
      </c>
      <c r="I35" s="79">
        <f t="shared" si="9"/>
        <v>0</v>
      </c>
      <c r="J35" s="79">
        <f t="shared" si="9"/>
        <v>1142</v>
      </c>
      <c r="K35" s="79">
        <f t="shared" si="9"/>
        <v>0</v>
      </c>
      <c r="L35" s="79">
        <f t="shared" si="9"/>
        <v>0</v>
      </c>
      <c r="M35" s="79">
        <f t="shared" si="9"/>
        <v>0</v>
      </c>
      <c r="N35" s="79">
        <f t="shared" si="9"/>
        <v>0</v>
      </c>
      <c r="O35" s="79">
        <f t="shared" si="9"/>
        <v>0</v>
      </c>
      <c r="P35" s="79">
        <f t="shared" si="9"/>
        <v>0</v>
      </c>
      <c r="Q35" s="79">
        <f t="shared" si="9"/>
        <v>1266</v>
      </c>
      <c r="R35" s="79">
        <v>0</v>
      </c>
      <c r="S35" s="79">
        <v>0</v>
      </c>
      <c r="T35" s="79">
        <v>0</v>
      </c>
      <c r="U35" s="79">
        <v>0</v>
      </c>
      <c r="V35" s="79">
        <v>0</v>
      </c>
      <c r="W35" s="79">
        <v>0</v>
      </c>
      <c r="X35" s="79">
        <v>0</v>
      </c>
      <c r="Y35" s="79">
        <v>0</v>
      </c>
      <c r="Z35" s="79">
        <v>0</v>
      </c>
      <c r="AA35" s="79">
        <v>0</v>
      </c>
      <c r="AB35" s="79">
        <v>0</v>
      </c>
      <c r="AC35" s="79">
        <v>0</v>
      </c>
      <c r="AD35" s="79">
        <v>0</v>
      </c>
      <c r="AE35" s="79">
        <v>0</v>
      </c>
      <c r="AF35" s="79">
        <f t="shared" si="9"/>
        <v>0</v>
      </c>
      <c r="AG35" s="79">
        <f t="shared" si="9"/>
        <v>0</v>
      </c>
      <c r="AH35" s="79">
        <f t="shared" si="9"/>
        <v>0</v>
      </c>
      <c r="AI35" s="79">
        <f t="shared" si="9"/>
        <v>0</v>
      </c>
      <c r="AJ35" s="79">
        <f t="shared" si="9"/>
        <v>0</v>
      </c>
      <c r="AK35" s="79">
        <f t="shared" si="9"/>
        <v>0</v>
      </c>
      <c r="AL35" s="79">
        <f t="shared" si="9"/>
        <v>321</v>
      </c>
      <c r="AM35" s="79">
        <f t="shared" si="9"/>
        <v>0</v>
      </c>
      <c r="AN35" s="79">
        <f t="shared" si="9"/>
        <v>0</v>
      </c>
      <c r="AO35" s="79">
        <f t="shared" si="9"/>
        <v>0</v>
      </c>
      <c r="AP35" s="79">
        <f t="shared" si="9"/>
        <v>0</v>
      </c>
      <c r="AQ35" s="79">
        <f t="shared" si="9"/>
        <v>0</v>
      </c>
      <c r="AR35" s="79">
        <f t="shared" si="9"/>
        <v>0</v>
      </c>
      <c r="AS35" s="79">
        <f t="shared" si="9"/>
        <v>317</v>
      </c>
      <c r="AT35" s="79">
        <f t="shared" si="9"/>
        <v>0</v>
      </c>
      <c r="AU35" s="79">
        <f t="shared" si="9"/>
        <v>0</v>
      </c>
      <c r="AV35" s="79">
        <f t="shared" si="9"/>
        <v>0</v>
      </c>
      <c r="AW35" s="79">
        <f t="shared" si="9"/>
        <v>0</v>
      </c>
      <c r="AX35" s="79">
        <f t="shared" si="9"/>
        <v>0</v>
      </c>
      <c r="AY35" s="79">
        <f t="shared" si="9"/>
        <v>0</v>
      </c>
      <c r="AZ35" s="79">
        <f t="shared" si="9"/>
        <v>525</v>
      </c>
      <c r="BA35" s="79">
        <f t="shared" si="9"/>
        <v>0</v>
      </c>
      <c r="BB35" s="79">
        <f t="shared" si="9"/>
        <v>0</v>
      </c>
      <c r="BC35" s="79">
        <f t="shared" si="9"/>
        <v>0</v>
      </c>
      <c r="BD35" s="79">
        <f t="shared" si="9"/>
        <v>0</v>
      </c>
      <c r="BE35" s="79">
        <f t="shared" si="9"/>
        <v>0</v>
      </c>
      <c r="BF35" s="79">
        <f t="shared" si="9"/>
        <v>0</v>
      </c>
      <c r="BG35" s="79">
        <f t="shared" si="9"/>
        <v>526</v>
      </c>
      <c r="BH35" s="79">
        <f t="shared" si="9"/>
        <v>0</v>
      </c>
      <c r="BI35" s="79">
        <f t="shared" si="9"/>
        <v>0</v>
      </c>
      <c r="BJ35" s="79">
        <f t="shared" si="9"/>
        <v>0</v>
      </c>
      <c r="BK35" s="79">
        <f t="shared" si="9"/>
        <v>0</v>
      </c>
      <c r="BL35" s="79">
        <f t="shared" si="9"/>
        <v>0</v>
      </c>
      <c r="BM35" s="79">
        <f t="shared" si="9"/>
        <v>0</v>
      </c>
      <c r="BN35" s="79">
        <f t="shared" si="9"/>
        <v>296</v>
      </c>
      <c r="BO35" s="79">
        <f t="shared" si="9"/>
        <v>0</v>
      </c>
      <c r="BP35" s="79">
        <f t="shared" si="9"/>
        <v>0</v>
      </c>
      <c r="BQ35" s="79">
        <f t="shared" ref="BQ35:BU36" si="10">BQ36</f>
        <v>0</v>
      </c>
      <c r="BR35" s="79">
        <f t="shared" si="10"/>
        <v>0</v>
      </c>
      <c r="BS35" s="79">
        <f t="shared" si="10"/>
        <v>0</v>
      </c>
      <c r="BT35" s="79">
        <f t="shared" si="10"/>
        <v>0</v>
      </c>
      <c r="BU35" s="79">
        <f t="shared" si="10"/>
        <v>423</v>
      </c>
      <c r="BV35" s="80">
        <f t="shared" si="2"/>
        <v>0</v>
      </c>
      <c r="BW35" s="80">
        <f t="shared" si="2"/>
        <v>0</v>
      </c>
      <c r="BX35" s="80">
        <f t="shared" si="2"/>
        <v>0</v>
      </c>
      <c r="BY35" s="80">
        <f t="shared" si="2"/>
        <v>0</v>
      </c>
      <c r="BZ35" s="80">
        <f t="shared" si="2"/>
        <v>0</v>
      </c>
      <c r="CA35" s="80">
        <f t="shared" si="2"/>
        <v>0</v>
      </c>
      <c r="CB35" s="80">
        <f t="shared" si="2"/>
        <v>1142</v>
      </c>
      <c r="CC35" s="79">
        <f t="shared" si="3"/>
        <v>0</v>
      </c>
      <c r="CD35" s="79">
        <f t="shared" si="3"/>
        <v>0</v>
      </c>
      <c r="CE35" s="79">
        <f t="shared" si="3"/>
        <v>0</v>
      </c>
      <c r="CF35" s="79">
        <f t="shared" si="3"/>
        <v>0</v>
      </c>
      <c r="CG35" s="79">
        <f t="shared" si="3"/>
        <v>0</v>
      </c>
      <c r="CH35" s="79">
        <f t="shared" si="3"/>
        <v>0</v>
      </c>
      <c r="CI35" s="79">
        <f t="shared" si="3"/>
        <v>1266</v>
      </c>
      <c r="CJ35" s="83"/>
    </row>
    <row r="36" spans="1:88" x14ac:dyDescent="0.2">
      <c r="A36" s="10">
        <v>1</v>
      </c>
      <c r="B36" s="11" t="s">
        <v>31</v>
      </c>
      <c r="C36" s="18" t="s">
        <v>27</v>
      </c>
      <c r="D36" s="79">
        <f>D37</f>
        <v>0</v>
      </c>
      <c r="E36" s="79">
        <f t="shared" si="9"/>
        <v>0</v>
      </c>
      <c r="F36" s="79">
        <f t="shared" si="9"/>
        <v>0</v>
      </c>
      <c r="G36" s="79">
        <f t="shared" si="9"/>
        <v>0</v>
      </c>
      <c r="H36" s="79">
        <f t="shared" si="9"/>
        <v>0</v>
      </c>
      <c r="I36" s="79">
        <f t="shared" si="9"/>
        <v>0</v>
      </c>
      <c r="J36" s="79">
        <f t="shared" si="9"/>
        <v>1142</v>
      </c>
      <c r="K36" s="79">
        <f t="shared" si="9"/>
        <v>0</v>
      </c>
      <c r="L36" s="79">
        <f t="shared" si="9"/>
        <v>0</v>
      </c>
      <c r="M36" s="79">
        <f t="shared" si="9"/>
        <v>0</v>
      </c>
      <c r="N36" s="79">
        <f t="shared" si="9"/>
        <v>0</v>
      </c>
      <c r="O36" s="79">
        <f t="shared" si="9"/>
        <v>0</v>
      </c>
      <c r="P36" s="79">
        <f t="shared" si="9"/>
        <v>0</v>
      </c>
      <c r="Q36" s="79">
        <f t="shared" si="9"/>
        <v>1266</v>
      </c>
      <c r="R36" s="79">
        <v>0</v>
      </c>
      <c r="S36" s="79">
        <v>0</v>
      </c>
      <c r="T36" s="79">
        <v>0</v>
      </c>
      <c r="U36" s="79">
        <v>0</v>
      </c>
      <c r="V36" s="79">
        <v>0</v>
      </c>
      <c r="W36" s="79">
        <v>0</v>
      </c>
      <c r="X36" s="79">
        <v>0</v>
      </c>
      <c r="Y36" s="79">
        <v>0</v>
      </c>
      <c r="Z36" s="79">
        <v>0</v>
      </c>
      <c r="AA36" s="79">
        <v>0</v>
      </c>
      <c r="AB36" s="79">
        <v>0</v>
      </c>
      <c r="AC36" s="79">
        <v>0</v>
      </c>
      <c r="AD36" s="79">
        <v>0</v>
      </c>
      <c r="AE36" s="79">
        <v>0</v>
      </c>
      <c r="AF36" s="79">
        <f t="shared" si="9"/>
        <v>0</v>
      </c>
      <c r="AG36" s="79">
        <f t="shared" si="9"/>
        <v>0</v>
      </c>
      <c r="AH36" s="79">
        <f t="shared" si="9"/>
        <v>0</v>
      </c>
      <c r="AI36" s="79">
        <f t="shared" si="9"/>
        <v>0</v>
      </c>
      <c r="AJ36" s="79">
        <f t="shared" si="9"/>
        <v>0</v>
      </c>
      <c r="AK36" s="79">
        <f t="shared" si="9"/>
        <v>0</v>
      </c>
      <c r="AL36" s="79">
        <f t="shared" si="9"/>
        <v>321</v>
      </c>
      <c r="AM36" s="79">
        <f t="shared" si="9"/>
        <v>0</v>
      </c>
      <c r="AN36" s="79">
        <f t="shared" si="9"/>
        <v>0</v>
      </c>
      <c r="AO36" s="79">
        <f t="shared" si="9"/>
        <v>0</v>
      </c>
      <c r="AP36" s="79">
        <f t="shared" si="9"/>
        <v>0</v>
      </c>
      <c r="AQ36" s="79">
        <f t="shared" si="9"/>
        <v>0</v>
      </c>
      <c r="AR36" s="79">
        <f t="shared" si="9"/>
        <v>0</v>
      </c>
      <c r="AS36" s="79">
        <f t="shared" si="9"/>
        <v>317</v>
      </c>
      <c r="AT36" s="79">
        <f t="shared" si="9"/>
        <v>0</v>
      </c>
      <c r="AU36" s="79">
        <f t="shared" si="9"/>
        <v>0</v>
      </c>
      <c r="AV36" s="79">
        <f t="shared" si="9"/>
        <v>0</v>
      </c>
      <c r="AW36" s="79">
        <f t="shared" si="9"/>
        <v>0</v>
      </c>
      <c r="AX36" s="79">
        <f t="shared" si="9"/>
        <v>0</v>
      </c>
      <c r="AY36" s="79">
        <f t="shared" si="9"/>
        <v>0</v>
      </c>
      <c r="AZ36" s="79">
        <f t="shared" si="9"/>
        <v>525</v>
      </c>
      <c r="BA36" s="79">
        <f t="shared" si="9"/>
        <v>0</v>
      </c>
      <c r="BB36" s="79">
        <f t="shared" si="9"/>
        <v>0</v>
      </c>
      <c r="BC36" s="79">
        <f t="shared" si="9"/>
        <v>0</v>
      </c>
      <c r="BD36" s="79">
        <f t="shared" si="9"/>
        <v>0</v>
      </c>
      <c r="BE36" s="79">
        <f t="shared" si="9"/>
        <v>0</v>
      </c>
      <c r="BF36" s="79">
        <f t="shared" si="9"/>
        <v>0</v>
      </c>
      <c r="BG36" s="79">
        <f t="shared" si="9"/>
        <v>526</v>
      </c>
      <c r="BH36" s="79">
        <f t="shared" si="9"/>
        <v>0</v>
      </c>
      <c r="BI36" s="79">
        <f t="shared" si="9"/>
        <v>0</v>
      </c>
      <c r="BJ36" s="79">
        <f t="shared" si="9"/>
        <v>0</v>
      </c>
      <c r="BK36" s="79">
        <f t="shared" si="9"/>
        <v>0</v>
      </c>
      <c r="BL36" s="79">
        <f t="shared" si="9"/>
        <v>0</v>
      </c>
      <c r="BM36" s="79">
        <f t="shared" si="9"/>
        <v>0</v>
      </c>
      <c r="BN36" s="79">
        <f t="shared" si="9"/>
        <v>296</v>
      </c>
      <c r="BO36" s="79">
        <f t="shared" si="9"/>
        <v>0</v>
      </c>
      <c r="BP36" s="79">
        <f t="shared" si="9"/>
        <v>0</v>
      </c>
      <c r="BQ36" s="79">
        <f t="shared" si="10"/>
        <v>0</v>
      </c>
      <c r="BR36" s="79">
        <f t="shared" si="10"/>
        <v>0</v>
      </c>
      <c r="BS36" s="79">
        <f t="shared" si="10"/>
        <v>0</v>
      </c>
      <c r="BT36" s="79">
        <f t="shared" si="10"/>
        <v>0</v>
      </c>
      <c r="BU36" s="79">
        <f t="shared" si="10"/>
        <v>423</v>
      </c>
      <c r="BV36" s="80">
        <f t="shared" si="2"/>
        <v>0</v>
      </c>
      <c r="BW36" s="80">
        <f t="shared" si="2"/>
        <v>0</v>
      </c>
      <c r="BX36" s="80">
        <f t="shared" si="2"/>
        <v>0</v>
      </c>
      <c r="BY36" s="80">
        <f t="shared" si="2"/>
        <v>0</v>
      </c>
      <c r="BZ36" s="80">
        <f t="shared" si="2"/>
        <v>0</v>
      </c>
      <c r="CA36" s="80">
        <f t="shared" si="2"/>
        <v>0</v>
      </c>
      <c r="CB36" s="80">
        <f t="shared" si="2"/>
        <v>1142</v>
      </c>
      <c r="CC36" s="79">
        <f t="shared" si="3"/>
        <v>0</v>
      </c>
      <c r="CD36" s="79">
        <f t="shared" si="3"/>
        <v>0</v>
      </c>
      <c r="CE36" s="79">
        <f t="shared" si="3"/>
        <v>0</v>
      </c>
      <c r="CF36" s="79">
        <f t="shared" si="3"/>
        <v>0</v>
      </c>
      <c r="CG36" s="79">
        <f t="shared" si="3"/>
        <v>0</v>
      </c>
      <c r="CH36" s="79">
        <f t="shared" si="3"/>
        <v>0</v>
      </c>
      <c r="CI36" s="79">
        <f t="shared" si="3"/>
        <v>1266</v>
      </c>
      <c r="CJ36" s="83"/>
    </row>
    <row r="37" spans="1:88" ht="25.5" x14ac:dyDescent="0.2">
      <c r="A37" s="10" t="s">
        <v>55</v>
      </c>
      <c r="B37" s="11" t="s">
        <v>56</v>
      </c>
      <c r="C37" s="18" t="s">
        <v>27</v>
      </c>
      <c r="D37" s="79">
        <f>D38+D39+D40+D41+D42+D43+D44+D45+D46+D47+D48+D49+D50+D51+D52+D53+D54+D55+D56+D57+D58</f>
        <v>0</v>
      </c>
      <c r="E37" s="79">
        <f t="shared" ref="E37:BP37" si="11">E38+E39+E40+E41+E42+E43+E44+E45+E46+E47+E48+E49+E50+E51+E52+E53+E54+E55+E56+E57+E58</f>
        <v>0</v>
      </c>
      <c r="F37" s="79">
        <f t="shared" si="11"/>
        <v>0</v>
      </c>
      <c r="G37" s="79">
        <f t="shared" si="11"/>
        <v>0</v>
      </c>
      <c r="H37" s="79">
        <f t="shared" si="11"/>
        <v>0</v>
      </c>
      <c r="I37" s="79">
        <f t="shared" si="11"/>
        <v>0</v>
      </c>
      <c r="J37" s="79">
        <f t="shared" si="11"/>
        <v>1142</v>
      </c>
      <c r="K37" s="79">
        <f t="shared" si="11"/>
        <v>0</v>
      </c>
      <c r="L37" s="79">
        <f t="shared" si="11"/>
        <v>0</v>
      </c>
      <c r="M37" s="79">
        <f t="shared" si="11"/>
        <v>0</v>
      </c>
      <c r="N37" s="79">
        <f t="shared" si="11"/>
        <v>0</v>
      </c>
      <c r="O37" s="79">
        <f t="shared" si="11"/>
        <v>0</v>
      </c>
      <c r="P37" s="79">
        <f t="shared" si="11"/>
        <v>0</v>
      </c>
      <c r="Q37" s="79">
        <f t="shared" si="11"/>
        <v>1266</v>
      </c>
      <c r="R37" s="79">
        <v>0</v>
      </c>
      <c r="S37" s="79">
        <v>0</v>
      </c>
      <c r="T37" s="79">
        <v>0</v>
      </c>
      <c r="U37" s="79">
        <v>0</v>
      </c>
      <c r="V37" s="79">
        <v>0</v>
      </c>
      <c r="W37" s="79">
        <v>0</v>
      </c>
      <c r="X37" s="79">
        <v>0</v>
      </c>
      <c r="Y37" s="79">
        <v>0</v>
      </c>
      <c r="Z37" s="79">
        <v>0</v>
      </c>
      <c r="AA37" s="79">
        <v>0</v>
      </c>
      <c r="AB37" s="79">
        <v>0</v>
      </c>
      <c r="AC37" s="79">
        <v>0</v>
      </c>
      <c r="AD37" s="79">
        <v>0</v>
      </c>
      <c r="AE37" s="79">
        <v>0</v>
      </c>
      <c r="AF37" s="79">
        <f t="shared" si="11"/>
        <v>0</v>
      </c>
      <c r="AG37" s="79">
        <f t="shared" si="11"/>
        <v>0</v>
      </c>
      <c r="AH37" s="79">
        <f t="shared" si="11"/>
        <v>0</v>
      </c>
      <c r="AI37" s="79">
        <f t="shared" si="11"/>
        <v>0</v>
      </c>
      <c r="AJ37" s="79">
        <f t="shared" si="11"/>
        <v>0</v>
      </c>
      <c r="AK37" s="79">
        <f t="shared" si="11"/>
        <v>0</v>
      </c>
      <c r="AL37" s="79">
        <f t="shared" si="11"/>
        <v>321</v>
      </c>
      <c r="AM37" s="79">
        <f t="shared" si="11"/>
        <v>0</v>
      </c>
      <c r="AN37" s="79">
        <f t="shared" si="11"/>
        <v>0</v>
      </c>
      <c r="AO37" s="79">
        <f t="shared" si="11"/>
        <v>0</v>
      </c>
      <c r="AP37" s="79">
        <f t="shared" si="11"/>
        <v>0</v>
      </c>
      <c r="AQ37" s="79">
        <f t="shared" si="11"/>
        <v>0</v>
      </c>
      <c r="AR37" s="79">
        <f t="shared" si="11"/>
        <v>0</v>
      </c>
      <c r="AS37" s="79">
        <f t="shared" si="11"/>
        <v>317</v>
      </c>
      <c r="AT37" s="79">
        <f t="shared" si="11"/>
        <v>0</v>
      </c>
      <c r="AU37" s="79">
        <f t="shared" si="11"/>
        <v>0</v>
      </c>
      <c r="AV37" s="79">
        <f t="shared" si="11"/>
        <v>0</v>
      </c>
      <c r="AW37" s="79">
        <f t="shared" si="11"/>
        <v>0</v>
      </c>
      <c r="AX37" s="79">
        <f t="shared" si="11"/>
        <v>0</v>
      </c>
      <c r="AY37" s="79">
        <f t="shared" si="11"/>
        <v>0</v>
      </c>
      <c r="AZ37" s="79">
        <f t="shared" si="11"/>
        <v>525</v>
      </c>
      <c r="BA37" s="79">
        <f t="shared" si="11"/>
        <v>0</v>
      </c>
      <c r="BB37" s="79">
        <f t="shared" si="11"/>
        <v>0</v>
      </c>
      <c r="BC37" s="79">
        <f t="shared" si="11"/>
        <v>0</v>
      </c>
      <c r="BD37" s="79">
        <f t="shared" si="11"/>
        <v>0</v>
      </c>
      <c r="BE37" s="79">
        <f t="shared" si="11"/>
        <v>0</v>
      </c>
      <c r="BF37" s="79">
        <f t="shared" si="11"/>
        <v>0</v>
      </c>
      <c r="BG37" s="79">
        <f t="shared" si="11"/>
        <v>526</v>
      </c>
      <c r="BH37" s="79">
        <f t="shared" si="11"/>
        <v>0</v>
      </c>
      <c r="BI37" s="79">
        <f t="shared" si="11"/>
        <v>0</v>
      </c>
      <c r="BJ37" s="79">
        <f t="shared" si="11"/>
        <v>0</v>
      </c>
      <c r="BK37" s="79">
        <f t="shared" si="11"/>
        <v>0</v>
      </c>
      <c r="BL37" s="79">
        <f t="shared" si="11"/>
        <v>0</v>
      </c>
      <c r="BM37" s="79">
        <f t="shared" si="11"/>
        <v>0</v>
      </c>
      <c r="BN37" s="79">
        <f t="shared" si="11"/>
        <v>296</v>
      </c>
      <c r="BO37" s="79">
        <f t="shared" si="11"/>
        <v>0</v>
      </c>
      <c r="BP37" s="79">
        <f t="shared" si="11"/>
        <v>0</v>
      </c>
      <c r="BQ37" s="79">
        <f t="shared" ref="BQ37:BU37" si="12">BQ38+BQ39+BQ40+BQ41+BQ42+BQ43+BQ44+BQ45+BQ46+BQ47+BQ48+BQ49+BQ50+BQ51+BQ52+BQ53+BQ54+BQ55+BQ56+BQ57+BQ58</f>
        <v>0</v>
      </c>
      <c r="BR37" s="79">
        <f t="shared" si="12"/>
        <v>0</v>
      </c>
      <c r="BS37" s="79">
        <f t="shared" si="12"/>
        <v>0</v>
      </c>
      <c r="BT37" s="79">
        <f t="shared" si="12"/>
        <v>0</v>
      </c>
      <c r="BU37" s="79">
        <f t="shared" si="12"/>
        <v>423</v>
      </c>
      <c r="BV37" s="80">
        <f t="shared" si="2"/>
        <v>0</v>
      </c>
      <c r="BW37" s="80">
        <f t="shared" si="2"/>
        <v>0</v>
      </c>
      <c r="BX37" s="80">
        <f t="shared" si="2"/>
        <v>0</v>
      </c>
      <c r="BY37" s="80">
        <f t="shared" si="2"/>
        <v>0</v>
      </c>
      <c r="BZ37" s="80">
        <f t="shared" si="2"/>
        <v>0</v>
      </c>
      <c r="CA37" s="80">
        <f t="shared" si="2"/>
        <v>0</v>
      </c>
      <c r="CB37" s="80">
        <f t="shared" si="2"/>
        <v>1142</v>
      </c>
      <c r="CC37" s="79">
        <f t="shared" si="3"/>
        <v>0</v>
      </c>
      <c r="CD37" s="79">
        <f t="shared" si="3"/>
        <v>0</v>
      </c>
      <c r="CE37" s="79">
        <f t="shared" si="3"/>
        <v>0</v>
      </c>
      <c r="CF37" s="79">
        <f t="shared" si="3"/>
        <v>0</v>
      </c>
      <c r="CG37" s="79">
        <f t="shared" si="3"/>
        <v>0</v>
      </c>
      <c r="CH37" s="79">
        <f t="shared" si="3"/>
        <v>0</v>
      </c>
      <c r="CI37" s="79">
        <f t="shared" si="3"/>
        <v>1266</v>
      </c>
      <c r="CJ37" s="83"/>
    </row>
    <row r="38" spans="1:88" ht="89.25" x14ac:dyDescent="0.2">
      <c r="A38" s="10" t="s">
        <v>55</v>
      </c>
      <c r="B38" s="11" t="s">
        <v>57</v>
      </c>
      <c r="C38" s="11" t="s">
        <v>58</v>
      </c>
      <c r="D38" s="79">
        <v>0</v>
      </c>
      <c r="E38" s="79">
        <v>0</v>
      </c>
      <c r="F38" s="79">
        <v>0</v>
      </c>
      <c r="G38" s="79">
        <v>0</v>
      </c>
      <c r="H38" s="79">
        <v>0</v>
      </c>
      <c r="I38" s="79">
        <v>0</v>
      </c>
      <c r="J38" s="79">
        <f>CB38</f>
        <v>7</v>
      </c>
      <c r="K38" s="79">
        <v>0</v>
      </c>
      <c r="L38" s="79">
        <v>0</v>
      </c>
      <c r="M38" s="79">
        <v>0</v>
      </c>
      <c r="N38" s="79">
        <v>0</v>
      </c>
      <c r="O38" s="79">
        <v>0</v>
      </c>
      <c r="P38" s="79">
        <v>0</v>
      </c>
      <c r="Q38" s="79">
        <f>CI38</f>
        <v>8</v>
      </c>
      <c r="R38" s="79">
        <v>0</v>
      </c>
      <c r="S38" s="79">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79">
        <v>2</v>
      </c>
      <c r="AM38" s="79">
        <v>0</v>
      </c>
      <c r="AN38" s="79">
        <v>0</v>
      </c>
      <c r="AO38" s="79">
        <v>0</v>
      </c>
      <c r="AP38" s="79">
        <v>0</v>
      </c>
      <c r="AQ38" s="79">
        <v>0</v>
      </c>
      <c r="AR38" s="79">
        <v>0</v>
      </c>
      <c r="AS38" s="79">
        <v>2</v>
      </c>
      <c r="AT38" s="79">
        <v>0</v>
      </c>
      <c r="AU38" s="79">
        <v>0</v>
      </c>
      <c r="AV38" s="79">
        <v>0</v>
      </c>
      <c r="AW38" s="79">
        <v>0</v>
      </c>
      <c r="AX38" s="79">
        <v>0</v>
      </c>
      <c r="AY38" s="79">
        <v>0</v>
      </c>
      <c r="AZ38" s="79">
        <v>5</v>
      </c>
      <c r="BA38" s="79">
        <v>0</v>
      </c>
      <c r="BB38" s="79">
        <v>0</v>
      </c>
      <c r="BC38" s="79">
        <v>0</v>
      </c>
      <c r="BD38" s="79">
        <v>0</v>
      </c>
      <c r="BE38" s="79">
        <v>0</v>
      </c>
      <c r="BF38" s="79">
        <v>0</v>
      </c>
      <c r="BG38" s="79">
        <v>5</v>
      </c>
      <c r="BH38" s="79">
        <v>0</v>
      </c>
      <c r="BI38" s="79">
        <v>0</v>
      </c>
      <c r="BJ38" s="79">
        <v>0</v>
      </c>
      <c r="BK38" s="79">
        <v>0</v>
      </c>
      <c r="BL38" s="79">
        <v>0</v>
      </c>
      <c r="BM38" s="79">
        <v>0</v>
      </c>
      <c r="BN38" s="79">
        <v>0</v>
      </c>
      <c r="BO38" s="79">
        <v>0</v>
      </c>
      <c r="BP38" s="79">
        <v>0</v>
      </c>
      <c r="BQ38" s="79">
        <v>0</v>
      </c>
      <c r="BR38" s="79">
        <v>0</v>
      </c>
      <c r="BS38" s="79">
        <v>0</v>
      </c>
      <c r="BT38" s="79">
        <v>0</v>
      </c>
      <c r="BU38" s="79">
        <v>1</v>
      </c>
      <c r="BV38" s="80">
        <f t="shared" si="2"/>
        <v>0</v>
      </c>
      <c r="BW38" s="80">
        <f t="shared" si="2"/>
        <v>0</v>
      </c>
      <c r="BX38" s="80">
        <f t="shared" si="2"/>
        <v>0</v>
      </c>
      <c r="BY38" s="80">
        <f t="shared" si="2"/>
        <v>0</v>
      </c>
      <c r="BZ38" s="80">
        <f t="shared" si="2"/>
        <v>0</v>
      </c>
      <c r="CA38" s="80">
        <f t="shared" si="2"/>
        <v>0</v>
      </c>
      <c r="CB38" s="80">
        <f t="shared" si="2"/>
        <v>7</v>
      </c>
      <c r="CC38" s="79">
        <f t="shared" si="3"/>
        <v>0</v>
      </c>
      <c r="CD38" s="79">
        <f t="shared" si="3"/>
        <v>0</v>
      </c>
      <c r="CE38" s="79">
        <f t="shared" si="3"/>
        <v>0</v>
      </c>
      <c r="CF38" s="79">
        <f t="shared" si="3"/>
        <v>0</v>
      </c>
      <c r="CG38" s="79">
        <f t="shared" si="3"/>
        <v>0</v>
      </c>
      <c r="CH38" s="79">
        <f t="shared" si="3"/>
        <v>0</v>
      </c>
      <c r="CI38" s="79">
        <f t="shared" si="3"/>
        <v>8</v>
      </c>
      <c r="CJ38" s="84" t="s">
        <v>269</v>
      </c>
    </row>
    <row r="39" spans="1:88" ht="25.5" x14ac:dyDescent="0.2">
      <c r="A39" s="10" t="s">
        <v>55</v>
      </c>
      <c r="B39" s="11" t="s">
        <v>59</v>
      </c>
      <c r="C39" s="11" t="s">
        <v>60</v>
      </c>
      <c r="D39" s="79">
        <v>0</v>
      </c>
      <c r="E39" s="79">
        <v>0</v>
      </c>
      <c r="F39" s="79">
        <v>0</v>
      </c>
      <c r="G39" s="79">
        <v>0</v>
      </c>
      <c r="H39" s="79">
        <v>0</v>
      </c>
      <c r="I39" s="79">
        <v>0</v>
      </c>
      <c r="J39" s="79">
        <f t="shared" ref="J39:J58" si="13">CB39</f>
        <v>2</v>
      </c>
      <c r="K39" s="79">
        <v>0</v>
      </c>
      <c r="L39" s="79">
        <v>0</v>
      </c>
      <c r="M39" s="79">
        <v>0</v>
      </c>
      <c r="N39" s="79">
        <v>0</v>
      </c>
      <c r="O39" s="79">
        <v>0</v>
      </c>
      <c r="P39" s="79">
        <v>0</v>
      </c>
      <c r="Q39" s="79">
        <f t="shared" ref="Q39:Q58" si="14">CI39</f>
        <v>2</v>
      </c>
      <c r="R39" s="79">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79">
        <v>1</v>
      </c>
      <c r="AM39" s="79">
        <v>0</v>
      </c>
      <c r="AN39" s="79">
        <v>0</v>
      </c>
      <c r="AO39" s="79">
        <v>0</v>
      </c>
      <c r="AP39" s="79">
        <v>0</v>
      </c>
      <c r="AQ39" s="79">
        <v>0</v>
      </c>
      <c r="AR39" s="79">
        <v>0</v>
      </c>
      <c r="AS39" s="79">
        <v>1</v>
      </c>
      <c r="AT39" s="79">
        <v>0</v>
      </c>
      <c r="AU39" s="79">
        <v>0</v>
      </c>
      <c r="AV39" s="79">
        <v>0</v>
      </c>
      <c r="AW39" s="79">
        <v>0</v>
      </c>
      <c r="AX39" s="79">
        <v>0</v>
      </c>
      <c r="AY39" s="79">
        <v>0</v>
      </c>
      <c r="AZ39" s="79">
        <v>1</v>
      </c>
      <c r="BA39" s="79">
        <v>0</v>
      </c>
      <c r="BB39" s="79">
        <v>0</v>
      </c>
      <c r="BC39" s="79">
        <v>0</v>
      </c>
      <c r="BD39" s="79">
        <v>0</v>
      </c>
      <c r="BE39" s="79">
        <v>0</v>
      </c>
      <c r="BF39" s="79">
        <v>0</v>
      </c>
      <c r="BG39" s="79">
        <v>1</v>
      </c>
      <c r="BH39" s="79">
        <v>0</v>
      </c>
      <c r="BI39" s="79">
        <v>0</v>
      </c>
      <c r="BJ39" s="79">
        <v>0</v>
      </c>
      <c r="BK39" s="79">
        <v>0</v>
      </c>
      <c r="BL39" s="79">
        <v>0</v>
      </c>
      <c r="BM39" s="79">
        <v>0</v>
      </c>
      <c r="BN39" s="79">
        <v>0</v>
      </c>
      <c r="BO39" s="79">
        <v>0</v>
      </c>
      <c r="BP39" s="79">
        <v>0</v>
      </c>
      <c r="BQ39" s="79">
        <v>0</v>
      </c>
      <c r="BR39" s="79">
        <v>0</v>
      </c>
      <c r="BS39" s="79">
        <v>0</v>
      </c>
      <c r="BT39" s="79">
        <v>0</v>
      </c>
      <c r="BU39" s="79">
        <v>0</v>
      </c>
      <c r="BV39" s="80">
        <f t="shared" si="2"/>
        <v>0</v>
      </c>
      <c r="BW39" s="80">
        <f t="shared" si="2"/>
        <v>0</v>
      </c>
      <c r="BX39" s="80">
        <f t="shared" si="2"/>
        <v>0</v>
      </c>
      <c r="BY39" s="80">
        <f t="shared" si="2"/>
        <v>0</v>
      </c>
      <c r="BZ39" s="80">
        <f t="shared" si="2"/>
        <v>0</v>
      </c>
      <c r="CA39" s="80">
        <f t="shared" si="2"/>
        <v>0</v>
      </c>
      <c r="CB39" s="80">
        <f t="shared" si="2"/>
        <v>2</v>
      </c>
      <c r="CC39" s="79">
        <f t="shared" si="3"/>
        <v>0</v>
      </c>
      <c r="CD39" s="79">
        <f t="shared" si="3"/>
        <v>0</v>
      </c>
      <c r="CE39" s="79">
        <f t="shared" si="3"/>
        <v>0</v>
      </c>
      <c r="CF39" s="79">
        <f t="shared" si="3"/>
        <v>0</v>
      </c>
      <c r="CG39" s="79">
        <f t="shared" si="3"/>
        <v>0</v>
      </c>
      <c r="CH39" s="79">
        <f t="shared" si="3"/>
        <v>0</v>
      </c>
      <c r="CI39" s="79">
        <f t="shared" si="3"/>
        <v>2</v>
      </c>
      <c r="CJ39" s="84">
        <v>0</v>
      </c>
    </row>
    <row r="40" spans="1:88" ht="25.5" x14ac:dyDescent="0.2">
      <c r="A40" s="10" t="s">
        <v>55</v>
      </c>
      <c r="B40" s="11" t="s">
        <v>61</v>
      </c>
      <c r="C40" s="11" t="s">
        <v>62</v>
      </c>
      <c r="D40" s="79">
        <v>0</v>
      </c>
      <c r="E40" s="79">
        <v>0</v>
      </c>
      <c r="F40" s="79">
        <v>0</v>
      </c>
      <c r="G40" s="79">
        <v>0</v>
      </c>
      <c r="H40" s="79">
        <v>0</v>
      </c>
      <c r="I40" s="79">
        <v>0</v>
      </c>
      <c r="J40" s="79">
        <f t="shared" si="13"/>
        <v>3</v>
      </c>
      <c r="K40" s="79">
        <v>0</v>
      </c>
      <c r="L40" s="79">
        <v>0</v>
      </c>
      <c r="M40" s="79">
        <v>0</v>
      </c>
      <c r="N40" s="79">
        <v>0</v>
      </c>
      <c r="O40" s="79">
        <v>0</v>
      </c>
      <c r="P40" s="79">
        <v>0</v>
      </c>
      <c r="Q40" s="79">
        <f t="shared" si="14"/>
        <v>3</v>
      </c>
      <c r="R40" s="79">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79">
        <v>0</v>
      </c>
      <c r="AM40" s="79">
        <v>0</v>
      </c>
      <c r="AN40" s="79">
        <v>0</v>
      </c>
      <c r="AO40" s="79">
        <v>0</v>
      </c>
      <c r="AP40" s="79">
        <v>0</v>
      </c>
      <c r="AQ40" s="79">
        <v>0</v>
      </c>
      <c r="AR40" s="79">
        <v>0</v>
      </c>
      <c r="AS40" s="79">
        <v>0</v>
      </c>
      <c r="AT40" s="79">
        <v>0</v>
      </c>
      <c r="AU40" s="79">
        <v>0</v>
      </c>
      <c r="AV40" s="79">
        <v>0</v>
      </c>
      <c r="AW40" s="79">
        <v>0</v>
      </c>
      <c r="AX40" s="79">
        <v>0</v>
      </c>
      <c r="AY40" s="79">
        <v>0</v>
      </c>
      <c r="AZ40" s="79">
        <v>1</v>
      </c>
      <c r="BA40" s="79">
        <v>0</v>
      </c>
      <c r="BB40" s="79">
        <v>0</v>
      </c>
      <c r="BC40" s="79">
        <v>0</v>
      </c>
      <c r="BD40" s="79">
        <v>0</v>
      </c>
      <c r="BE40" s="79">
        <v>0</v>
      </c>
      <c r="BF40" s="79">
        <v>0</v>
      </c>
      <c r="BG40" s="79">
        <v>1</v>
      </c>
      <c r="BH40" s="79">
        <v>0</v>
      </c>
      <c r="BI40" s="79">
        <v>0</v>
      </c>
      <c r="BJ40" s="79">
        <v>0</v>
      </c>
      <c r="BK40" s="79">
        <v>0</v>
      </c>
      <c r="BL40" s="79">
        <v>0</v>
      </c>
      <c r="BM40" s="79">
        <v>0</v>
      </c>
      <c r="BN40" s="79">
        <v>2</v>
      </c>
      <c r="BO40" s="79">
        <v>0</v>
      </c>
      <c r="BP40" s="79">
        <v>0</v>
      </c>
      <c r="BQ40" s="79">
        <v>0</v>
      </c>
      <c r="BR40" s="79">
        <v>0</v>
      </c>
      <c r="BS40" s="79">
        <v>0</v>
      </c>
      <c r="BT40" s="79">
        <v>0</v>
      </c>
      <c r="BU40" s="79">
        <v>2</v>
      </c>
      <c r="BV40" s="80">
        <f t="shared" ref="BV40:CB73" si="15">AF40+AT40+BH40</f>
        <v>0</v>
      </c>
      <c r="BW40" s="80">
        <f t="shared" si="15"/>
        <v>0</v>
      </c>
      <c r="BX40" s="80">
        <f t="shared" si="15"/>
        <v>0</v>
      </c>
      <c r="BY40" s="80">
        <f t="shared" si="15"/>
        <v>0</v>
      </c>
      <c r="BZ40" s="80">
        <f t="shared" si="15"/>
        <v>0</v>
      </c>
      <c r="CA40" s="80">
        <f t="shared" si="15"/>
        <v>0</v>
      </c>
      <c r="CB40" s="80">
        <f t="shared" si="15"/>
        <v>3</v>
      </c>
      <c r="CC40" s="79">
        <f t="shared" ref="CC40:CI73" si="16">BO40+BA40+AM40</f>
        <v>0</v>
      </c>
      <c r="CD40" s="79">
        <f t="shared" si="16"/>
        <v>0</v>
      </c>
      <c r="CE40" s="79">
        <f t="shared" si="16"/>
        <v>0</v>
      </c>
      <c r="CF40" s="79">
        <f t="shared" si="16"/>
        <v>0</v>
      </c>
      <c r="CG40" s="79">
        <f t="shared" si="16"/>
        <v>0</v>
      </c>
      <c r="CH40" s="79">
        <f t="shared" si="16"/>
        <v>0</v>
      </c>
      <c r="CI40" s="79">
        <f t="shared" si="16"/>
        <v>3</v>
      </c>
      <c r="CJ40" s="86"/>
    </row>
    <row r="41" spans="1:88" ht="71.25" customHeight="1" x14ac:dyDescent="0.2">
      <c r="A41" s="10" t="s">
        <v>55</v>
      </c>
      <c r="B41" s="11" t="s">
        <v>63</v>
      </c>
      <c r="C41" s="11" t="s">
        <v>64</v>
      </c>
      <c r="D41" s="79">
        <v>0</v>
      </c>
      <c r="E41" s="79">
        <v>0</v>
      </c>
      <c r="F41" s="79">
        <v>0</v>
      </c>
      <c r="G41" s="79">
        <v>0</v>
      </c>
      <c r="H41" s="79">
        <v>0</v>
      </c>
      <c r="I41" s="79">
        <v>0</v>
      </c>
      <c r="J41" s="79">
        <f t="shared" si="13"/>
        <v>1</v>
      </c>
      <c r="K41" s="79">
        <v>0</v>
      </c>
      <c r="L41" s="79">
        <v>0</v>
      </c>
      <c r="M41" s="79">
        <v>0</v>
      </c>
      <c r="N41" s="79">
        <v>0</v>
      </c>
      <c r="O41" s="79">
        <v>0</v>
      </c>
      <c r="P41" s="79">
        <v>0</v>
      </c>
      <c r="Q41" s="79">
        <f t="shared" si="14"/>
        <v>1</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79">
        <v>1</v>
      </c>
      <c r="AM41" s="79">
        <v>0</v>
      </c>
      <c r="AN41" s="79">
        <v>0</v>
      </c>
      <c r="AO41" s="79">
        <v>0</v>
      </c>
      <c r="AP41" s="79">
        <v>0</v>
      </c>
      <c r="AQ41" s="79">
        <v>0</v>
      </c>
      <c r="AR41" s="79">
        <v>0</v>
      </c>
      <c r="AS41" s="79">
        <v>1</v>
      </c>
      <c r="AT41" s="79">
        <v>0</v>
      </c>
      <c r="AU41" s="79">
        <v>0</v>
      </c>
      <c r="AV41" s="79">
        <v>0</v>
      </c>
      <c r="AW41" s="79">
        <v>0</v>
      </c>
      <c r="AX41" s="79">
        <v>0</v>
      </c>
      <c r="AY41" s="79">
        <v>0</v>
      </c>
      <c r="AZ41" s="79">
        <v>0</v>
      </c>
      <c r="BA41" s="79">
        <v>0</v>
      </c>
      <c r="BB41" s="79">
        <v>0</v>
      </c>
      <c r="BC41" s="79">
        <v>0</v>
      </c>
      <c r="BD41" s="79">
        <v>0</v>
      </c>
      <c r="BE41" s="79">
        <v>0</v>
      </c>
      <c r="BF41" s="79">
        <v>0</v>
      </c>
      <c r="BG41" s="79">
        <v>0</v>
      </c>
      <c r="BH41" s="79">
        <v>0</v>
      </c>
      <c r="BI41" s="79">
        <v>0</v>
      </c>
      <c r="BJ41" s="79">
        <v>0</v>
      </c>
      <c r="BK41" s="79">
        <v>0</v>
      </c>
      <c r="BL41" s="79">
        <v>0</v>
      </c>
      <c r="BM41" s="79">
        <v>0</v>
      </c>
      <c r="BN41" s="79">
        <v>0</v>
      </c>
      <c r="BO41" s="79">
        <v>0</v>
      </c>
      <c r="BP41" s="79">
        <v>0</v>
      </c>
      <c r="BQ41" s="79">
        <v>0</v>
      </c>
      <c r="BR41" s="79">
        <v>0</v>
      </c>
      <c r="BS41" s="79">
        <v>0</v>
      </c>
      <c r="BT41" s="79">
        <v>0</v>
      </c>
      <c r="BU41" s="79">
        <v>0</v>
      </c>
      <c r="BV41" s="80">
        <f t="shared" si="15"/>
        <v>0</v>
      </c>
      <c r="BW41" s="80">
        <f t="shared" si="15"/>
        <v>0</v>
      </c>
      <c r="BX41" s="80">
        <f t="shared" si="15"/>
        <v>0</v>
      </c>
      <c r="BY41" s="80">
        <f t="shared" si="15"/>
        <v>0</v>
      </c>
      <c r="BZ41" s="80">
        <f t="shared" si="15"/>
        <v>0</v>
      </c>
      <c r="CA41" s="80">
        <f t="shared" si="15"/>
        <v>0</v>
      </c>
      <c r="CB41" s="80">
        <f t="shared" si="15"/>
        <v>1</v>
      </c>
      <c r="CC41" s="79">
        <f t="shared" si="16"/>
        <v>0</v>
      </c>
      <c r="CD41" s="79">
        <f t="shared" si="16"/>
        <v>0</v>
      </c>
      <c r="CE41" s="79">
        <f t="shared" si="16"/>
        <v>0</v>
      </c>
      <c r="CF41" s="79">
        <f t="shared" si="16"/>
        <v>0</v>
      </c>
      <c r="CG41" s="79">
        <f t="shared" si="16"/>
        <v>0</v>
      </c>
      <c r="CH41" s="79">
        <f t="shared" si="16"/>
        <v>0</v>
      </c>
      <c r="CI41" s="79">
        <f t="shared" si="16"/>
        <v>1</v>
      </c>
      <c r="CJ41" s="84" t="s">
        <v>270</v>
      </c>
    </row>
    <row r="42" spans="1:88" ht="25.5" x14ac:dyDescent="0.2">
      <c r="A42" s="10" t="s">
        <v>55</v>
      </c>
      <c r="B42" s="11" t="s">
        <v>65</v>
      </c>
      <c r="C42" s="11" t="s">
        <v>66</v>
      </c>
      <c r="D42" s="79">
        <v>0</v>
      </c>
      <c r="E42" s="79">
        <v>0</v>
      </c>
      <c r="F42" s="79">
        <v>0</v>
      </c>
      <c r="G42" s="79">
        <v>0</v>
      </c>
      <c r="H42" s="79">
        <v>0</v>
      </c>
      <c r="I42" s="79">
        <v>0</v>
      </c>
      <c r="J42" s="79">
        <f t="shared" si="13"/>
        <v>180</v>
      </c>
      <c r="K42" s="79">
        <v>0</v>
      </c>
      <c r="L42" s="79">
        <v>0</v>
      </c>
      <c r="M42" s="79">
        <v>0</v>
      </c>
      <c r="N42" s="79">
        <v>0</v>
      </c>
      <c r="O42" s="79">
        <v>0</v>
      </c>
      <c r="P42" s="79">
        <v>0</v>
      </c>
      <c r="Q42" s="79">
        <f t="shared" si="14"/>
        <v>176</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10</v>
      </c>
      <c r="AM42" s="79">
        <v>0</v>
      </c>
      <c r="AN42" s="79">
        <v>0</v>
      </c>
      <c r="AO42" s="79">
        <v>0</v>
      </c>
      <c r="AP42" s="79">
        <v>0</v>
      </c>
      <c r="AQ42" s="79">
        <v>0</v>
      </c>
      <c r="AR42" s="79">
        <v>0</v>
      </c>
      <c r="AS42" s="79">
        <v>6</v>
      </c>
      <c r="AT42" s="79">
        <v>0</v>
      </c>
      <c r="AU42" s="79">
        <v>0</v>
      </c>
      <c r="AV42" s="79">
        <v>0</v>
      </c>
      <c r="AW42" s="79">
        <v>0</v>
      </c>
      <c r="AX42" s="79">
        <v>0</v>
      </c>
      <c r="AY42" s="79">
        <v>0</v>
      </c>
      <c r="AZ42" s="79">
        <v>170</v>
      </c>
      <c r="BA42" s="79">
        <v>0</v>
      </c>
      <c r="BB42" s="79">
        <v>0</v>
      </c>
      <c r="BC42" s="79">
        <v>0</v>
      </c>
      <c r="BD42" s="79">
        <v>0</v>
      </c>
      <c r="BE42" s="79">
        <v>0</v>
      </c>
      <c r="BF42" s="79">
        <v>0</v>
      </c>
      <c r="BG42" s="79">
        <v>170</v>
      </c>
      <c r="BH42" s="79">
        <v>0</v>
      </c>
      <c r="BI42" s="79">
        <v>0</v>
      </c>
      <c r="BJ42" s="79">
        <v>0</v>
      </c>
      <c r="BK42" s="79">
        <v>0</v>
      </c>
      <c r="BL42" s="79">
        <v>0</v>
      </c>
      <c r="BM42" s="79">
        <v>0</v>
      </c>
      <c r="BN42" s="79">
        <v>0</v>
      </c>
      <c r="BO42" s="79">
        <v>0</v>
      </c>
      <c r="BP42" s="79">
        <v>0</v>
      </c>
      <c r="BQ42" s="79">
        <v>0</v>
      </c>
      <c r="BR42" s="79">
        <v>0</v>
      </c>
      <c r="BS42" s="79">
        <v>0</v>
      </c>
      <c r="BT42" s="79">
        <v>0</v>
      </c>
      <c r="BU42" s="79">
        <v>0</v>
      </c>
      <c r="BV42" s="80">
        <f t="shared" si="15"/>
        <v>0</v>
      </c>
      <c r="BW42" s="80">
        <f t="shared" si="15"/>
        <v>0</v>
      </c>
      <c r="BX42" s="80">
        <f t="shared" si="15"/>
        <v>0</v>
      </c>
      <c r="BY42" s="80">
        <f t="shared" si="15"/>
        <v>0</v>
      </c>
      <c r="BZ42" s="80">
        <f t="shared" si="15"/>
        <v>0</v>
      </c>
      <c r="CA42" s="80">
        <f t="shared" si="15"/>
        <v>0</v>
      </c>
      <c r="CB42" s="80">
        <f t="shared" si="15"/>
        <v>180</v>
      </c>
      <c r="CC42" s="79">
        <f t="shared" si="16"/>
        <v>0</v>
      </c>
      <c r="CD42" s="79">
        <f t="shared" si="16"/>
        <v>0</v>
      </c>
      <c r="CE42" s="79">
        <f t="shared" si="16"/>
        <v>0</v>
      </c>
      <c r="CF42" s="79">
        <f t="shared" si="16"/>
        <v>0</v>
      </c>
      <c r="CG42" s="79">
        <f t="shared" si="16"/>
        <v>0</v>
      </c>
      <c r="CH42" s="79">
        <f t="shared" si="16"/>
        <v>0</v>
      </c>
      <c r="CI42" s="79">
        <f t="shared" si="16"/>
        <v>176</v>
      </c>
      <c r="CJ42" s="84"/>
    </row>
    <row r="43" spans="1:88" ht="38.25" x14ac:dyDescent="0.2">
      <c r="A43" s="10" t="s">
        <v>55</v>
      </c>
      <c r="B43" s="14" t="s">
        <v>67</v>
      </c>
      <c r="C43" s="14" t="s">
        <v>68</v>
      </c>
      <c r="D43" s="79">
        <v>0</v>
      </c>
      <c r="E43" s="79">
        <v>0</v>
      </c>
      <c r="F43" s="79">
        <v>0</v>
      </c>
      <c r="G43" s="79">
        <v>0</v>
      </c>
      <c r="H43" s="79">
        <v>0</v>
      </c>
      <c r="I43" s="79">
        <v>0</v>
      </c>
      <c r="J43" s="79">
        <f t="shared" si="13"/>
        <v>2</v>
      </c>
      <c r="K43" s="79">
        <v>0</v>
      </c>
      <c r="L43" s="79">
        <v>0</v>
      </c>
      <c r="M43" s="79">
        <v>0</v>
      </c>
      <c r="N43" s="79">
        <v>0</v>
      </c>
      <c r="O43" s="79">
        <v>0</v>
      </c>
      <c r="P43" s="79">
        <v>0</v>
      </c>
      <c r="Q43" s="79">
        <f t="shared" si="14"/>
        <v>2</v>
      </c>
      <c r="R43" s="79">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79">
        <v>0</v>
      </c>
      <c r="AM43" s="79">
        <v>0</v>
      </c>
      <c r="AN43" s="79">
        <v>0</v>
      </c>
      <c r="AO43" s="79">
        <v>0</v>
      </c>
      <c r="AP43" s="79">
        <v>0</v>
      </c>
      <c r="AQ43" s="79">
        <v>0</v>
      </c>
      <c r="AR43" s="79">
        <v>0</v>
      </c>
      <c r="AS43" s="79">
        <v>0</v>
      </c>
      <c r="AT43" s="79">
        <v>0</v>
      </c>
      <c r="AU43" s="79">
        <v>0</v>
      </c>
      <c r="AV43" s="79">
        <v>0</v>
      </c>
      <c r="AW43" s="79">
        <v>0</v>
      </c>
      <c r="AX43" s="79">
        <v>0</v>
      </c>
      <c r="AY43" s="79">
        <v>0</v>
      </c>
      <c r="AZ43" s="79">
        <v>0</v>
      </c>
      <c r="BA43" s="79">
        <v>0</v>
      </c>
      <c r="BB43" s="79">
        <v>0</v>
      </c>
      <c r="BC43" s="79">
        <v>0</v>
      </c>
      <c r="BD43" s="79">
        <v>0</v>
      </c>
      <c r="BE43" s="79">
        <v>0</v>
      </c>
      <c r="BF43" s="79">
        <v>0</v>
      </c>
      <c r="BG43" s="79">
        <v>0</v>
      </c>
      <c r="BH43" s="79">
        <v>0</v>
      </c>
      <c r="BI43" s="79">
        <v>0</v>
      </c>
      <c r="BJ43" s="79">
        <v>0</v>
      </c>
      <c r="BK43" s="79">
        <v>0</v>
      </c>
      <c r="BL43" s="79">
        <v>0</v>
      </c>
      <c r="BM43" s="79">
        <v>0</v>
      </c>
      <c r="BN43" s="79">
        <v>2</v>
      </c>
      <c r="BO43" s="79">
        <v>0</v>
      </c>
      <c r="BP43" s="79">
        <v>0</v>
      </c>
      <c r="BQ43" s="79">
        <v>0</v>
      </c>
      <c r="BR43" s="79">
        <v>0</v>
      </c>
      <c r="BS43" s="79">
        <v>0</v>
      </c>
      <c r="BT43" s="79">
        <v>0</v>
      </c>
      <c r="BU43" s="79">
        <v>2</v>
      </c>
      <c r="BV43" s="80">
        <f t="shared" si="15"/>
        <v>0</v>
      </c>
      <c r="BW43" s="80">
        <f t="shared" si="15"/>
        <v>0</v>
      </c>
      <c r="BX43" s="80">
        <f t="shared" si="15"/>
        <v>0</v>
      </c>
      <c r="BY43" s="80">
        <f t="shared" si="15"/>
        <v>0</v>
      </c>
      <c r="BZ43" s="80">
        <f t="shared" si="15"/>
        <v>0</v>
      </c>
      <c r="CA43" s="80">
        <f t="shared" si="15"/>
        <v>0</v>
      </c>
      <c r="CB43" s="80">
        <f t="shared" si="15"/>
        <v>2</v>
      </c>
      <c r="CC43" s="79">
        <f t="shared" si="16"/>
        <v>0</v>
      </c>
      <c r="CD43" s="79">
        <f t="shared" si="16"/>
        <v>0</v>
      </c>
      <c r="CE43" s="79">
        <f t="shared" si="16"/>
        <v>0</v>
      </c>
      <c r="CF43" s="79">
        <f t="shared" si="16"/>
        <v>0</v>
      </c>
      <c r="CG43" s="79">
        <f t="shared" si="16"/>
        <v>0</v>
      </c>
      <c r="CH43" s="79">
        <f t="shared" si="16"/>
        <v>0</v>
      </c>
      <c r="CI43" s="79">
        <f t="shared" si="16"/>
        <v>2</v>
      </c>
      <c r="CJ43" s="86"/>
    </row>
    <row r="44" spans="1:88" ht="51" x14ac:dyDescent="0.2">
      <c r="A44" s="10" t="s">
        <v>55</v>
      </c>
      <c r="B44" s="11" t="s">
        <v>69</v>
      </c>
      <c r="C44" s="11" t="s">
        <v>70</v>
      </c>
      <c r="D44" s="79">
        <v>0</v>
      </c>
      <c r="E44" s="79">
        <v>0</v>
      </c>
      <c r="F44" s="79">
        <v>0</v>
      </c>
      <c r="G44" s="79">
        <v>0</v>
      </c>
      <c r="H44" s="79">
        <v>0</v>
      </c>
      <c r="I44" s="79">
        <v>0</v>
      </c>
      <c r="J44" s="79">
        <f t="shared" si="13"/>
        <v>16</v>
      </c>
      <c r="K44" s="79">
        <v>0</v>
      </c>
      <c r="L44" s="79">
        <v>0</v>
      </c>
      <c r="M44" s="79">
        <v>0</v>
      </c>
      <c r="N44" s="79">
        <v>0</v>
      </c>
      <c r="O44" s="79">
        <v>0</v>
      </c>
      <c r="P44" s="79">
        <v>0</v>
      </c>
      <c r="Q44" s="79">
        <f t="shared" si="14"/>
        <v>16</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16</v>
      </c>
      <c r="AM44" s="79">
        <v>0</v>
      </c>
      <c r="AN44" s="79">
        <v>0</v>
      </c>
      <c r="AO44" s="79">
        <v>0</v>
      </c>
      <c r="AP44" s="79">
        <v>0</v>
      </c>
      <c r="AQ44" s="79">
        <v>0</v>
      </c>
      <c r="AR44" s="79">
        <v>0</v>
      </c>
      <c r="AS44" s="79">
        <v>16</v>
      </c>
      <c r="AT44" s="79">
        <v>0</v>
      </c>
      <c r="AU44" s="79">
        <v>0</v>
      </c>
      <c r="AV44" s="79">
        <v>0</v>
      </c>
      <c r="AW44" s="79">
        <v>0</v>
      </c>
      <c r="AX44" s="79">
        <v>0</v>
      </c>
      <c r="AY44" s="79">
        <v>0</v>
      </c>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0</v>
      </c>
      <c r="BP44" s="79">
        <v>0</v>
      </c>
      <c r="BQ44" s="79">
        <v>0</v>
      </c>
      <c r="BR44" s="79">
        <v>0</v>
      </c>
      <c r="BS44" s="79">
        <v>0</v>
      </c>
      <c r="BT44" s="79">
        <v>0</v>
      </c>
      <c r="BU44" s="79">
        <v>0</v>
      </c>
      <c r="BV44" s="80">
        <f t="shared" si="15"/>
        <v>0</v>
      </c>
      <c r="BW44" s="80">
        <f t="shared" si="15"/>
        <v>0</v>
      </c>
      <c r="BX44" s="80">
        <f t="shared" si="15"/>
        <v>0</v>
      </c>
      <c r="BY44" s="80">
        <f t="shared" si="15"/>
        <v>0</v>
      </c>
      <c r="BZ44" s="80">
        <f t="shared" si="15"/>
        <v>0</v>
      </c>
      <c r="CA44" s="80">
        <f t="shared" si="15"/>
        <v>0</v>
      </c>
      <c r="CB44" s="80">
        <f t="shared" si="15"/>
        <v>16</v>
      </c>
      <c r="CC44" s="79">
        <f t="shared" si="16"/>
        <v>0</v>
      </c>
      <c r="CD44" s="79">
        <f t="shared" si="16"/>
        <v>0</v>
      </c>
      <c r="CE44" s="79">
        <f t="shared" si="16"/>
        <v>0</v>
      </c>
      <c r="CF44" s="79">
        <f t="shared" si="16"/>
        <v>0</v>
      </c>
      <c r="CG44" s="79">
        <f t="shared" si="16"/>
        <v>0</v>
      </c>
      <c r="CH44" s="79">
        <f t="shared" si="16"/>
        <v>0</v>
      </c>
      <c r="CI44" s="79">
        <f t="shared" si="16"/>
        <v>16</v>
      </c>
      <c r="CJ44" s="86"/>
    </row>
    <row r="45" spans="1:88" ht="25.5" x14ac:dyDescent="0.2">
      <c r="A45" s="10" t="s">
        <v>55</v>
      </c>
      <c r="B45" s="11" t="s">
        <v>71</v>
      </c>
      <c r="C45" s="11" t="s">
        <v>72</v>
      </c>
      <c r="D45" s="79">
        <v>0</v>
      </c>
      <c r="E45" s="79">
        <v>0</v>
      </c>
      <c r="F45" s="79">
        <v>0</v>
      </c>
      <c r="G45" s="79">
        <v>0</v>
      </c>
      <c r="H45" s="79">
        <v>0</v>
      </c>
      <c r="I45" s="79">
        <v>0</v>
      </c>
      <c r="J45" s="79">
        <f t="shared" si="13"/>
        <v>756</v>
      </c>
      <c r="K45" s="79">
        <v>0</v>
      </c>
      <c r="L45" s="79">
        <v>0</v>
      </c>
      <c r="M45" s="79">
        <v>0</v>
      </c>
      <c r="N45" s="79">
        <v>0</v>
      </c>
      <c r="O45" s="79">
        <v>0</v>
      </c>
      <c r="P45" s="79">
        <v>0</v>
      </c>
      <c r="Q45" s="79">
        <f t="shared" si="14"/>
        <v>756</v>
      </c>
      <c r="R45" s="79">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79">
        <v>252</v>
      </c>
      <c r="AM45" s="79">
        <v>0</v>
      </c>
      <c r="AN45" s="79">
        <v>0</v>
      </c>
      <c r="AO45" s="79">
        <v>0</v>
      </c>
      <c r="AP45" s="79">
        <v>0</v>
      </c>
      <c r="AQ45" s="79">
        <v>0</v>
      </c>
      <c r="AR45" s="79">
        <v>0</v>
      </c>
      <c r="AS45" s="79">
        <v>252</v>
      </c>
      <c r="AT45" s="79">
        <v>0</v>
      </c>
      <c r="AU45" s="79">
        <v>0</v>
      </c>
      <c r="AV45" s="79">
        <v>0</v>
      </c>
      <c r="AW45" s="79">
        <v>0</v>
      </c>
      <c r="AX45" s="79">
        <v>0</v>
      </c>
      <c r="AY45" s="79">
        <v>0</v>
      </c>
      <c r="AZ45" s="79">
        <v>252</v>
      </c>
      <c r="BA45" s="79">
        <v>0</v>
      </c>
      <c r="BB45" s="79">
        <v>0</v>
      </c>
      <c r="BC45" s="79">
        <v>0</v>
      </c>
      <c r="BD45" s="79">
        <v>0</v>
      </c>
      <c r="BE45" s="79">
        <v>0</v>
      </c>
      <c r="BF45" s="79">
        <v>0</v>
      </c>
      <c r="BG45" s="79">
        <v>252</v>
      </c>
      <c r="BH45" s="79">
        <v>0</v>
      </c>
      <c r="BI45" s="79">
        <v>0</v>
      </c>
      <c r="BJ45" s="79">
        <v>0</v>
      </c>
      <c r="BK45" s="79">
        <v>0</v>
      </c>
      <c r="BL45" s="79">
        <v>0</v>
      </c>
      <c r="BM45" s="79">
        <v>0</v>
      </c>
      <c r="BN45" s="79">
        <v>252</v>
      </c>
      <c r="BO45" s="79">
        <v>0</v>
      </c>
      <c r="BP45" s="79">
        <v>0</v>
      </c>
      <c r="BQ45" s="79">
        <v>0</v>
      </c>
      <c r="BR45" s="79">
        <v>0</v>
      </c>
      <c r="BS45" s="79">
        <v>0</v>
      </c>
      <c r="BT45" s="79">
        <v>0</v>
      </c>
      <c r="BU45" s="79">
        <v>252</v>
      </c>
      <c r="BV45" s="80">
        <f t="shared" si="15"/>
        <v>0</v>
      </c>
      <c r="BW45" s="80">
        <f t="shared" si="15"/>
        <v>0</v>
      </c>
      <c r="BX45" s="80">
        <f t="shared" si="15"/>
        <v>0</v>
      </c>
      <c r="BY45" s="80">
        <f t="shared" si="15"/>
        <v>0</v>
      </c>
      <c r="BZ45" s="80">
        <f t="shared" si="15"/>
        <v>0</v>
      </c>
      <c r="CA45" s="80">
        <f t="shared" si="15"/>
        <v>0</v>
      </c>
      <c r="CB45" s="80">
        <f t="shared" si="15"/>
        <v>756</v>
      </c>
      <c r="CC45" s="79">
        <f t="shared" si="16"/>
        <v>0</v>
      </c>
      <c r="CD45" s="79">
        <f t="shared" si="16"/>
        <v>0</v>
      </c>
      <c r="CE45" s="79">
        <f t="shared" si="16"/>
        <v>0</v>
      </c>
      <c r="CF45" s="79">
        <f t="shared" si="16"/>
        <v>0</v>
      </c>
      <c r="CG45" s="79">
        <f t="shared" si="16"/>
        <v>0</v>
      </c>
      <c r="CH45" s="79">
        <f t="shared" si="16"/>
        <v>0</v>
      </c>
      <c r="CI45" s="79">
        <f t="shared" si="16"/>
        <v>756</v>
      </c>
      <c r="CJ45" s="86"/>
    </row>
    <row r="46" spans="1:88" ht="25.5" x14ac:dyDescent="0.2">
      <c r="A46" s="10" t="s">
        <v>55</v>
      </c>
      <c r="B46" s="11" t="s">
        <v>73</v>
      </c>
      <c r="C46" s="11" t="s">
        <v>74</v>
      </c>
      <c r="D46" s="79">
        <v>0</v>
      </c>
      <c r="E46" s="79">
        <v>0</v>
      </c>
      <c r="F46" s="79">
        <v>0</v>
      </c>
      <c r="G46" s="79">
        <v>0</v>
      </c>
      <c r="H46" s="79">
        <v>0</v>
      </c>
      <c r="I46" s="79">
        <v>0</v>
      </c>
      <c r="J46" s="79">
        <f t="shared" si="13"/>
        <v>100</v>
      </c>
      <c r="K46" s="79">
        <v>0</v>
      </c>
      <c r="L46" s="79">
        <v>0</v>
      </c>
      <c r="M46" s="79">
        <v>0</v>
      </c>
      <c r="N46" s="79">
        <v>0</v>
      </c>
      <c r="O46" s="79">
        <v>0</v>
      </c>
      <c r="P46" s="79">
        <v>0</v>
      </c>
      <c r="Q46" s="79">
        <f t="shared" si="14"/>
        <v>100</v>
      </c>
      <c r="R46" s="79">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79">
        <v>30</v>
      </c>
      <c r="AM46" s="79">
        <v>0</v>
      </c>
      <c r="AN46" s="79">
        <v>0</v>
      </c>
      <c r="AO46" s="79">
        <v>0</v>
      </c>
      <c r="AP46" s="79">
        <v>0</v>
      </c>
      <c r="AQ46" s="79">
        <v>0</v>
      </c>
      <c r="AR46" s="79">
        <v>0</v>
      </c>
      <c r="AS46" s="79">
        <v>30</v>
      </c>
      <c r="AT46" s="79">
        <v>0</v>
      </c>
      <c r="AU46" s="79">
        <v>0</v>
      </c>
      <c r="AV46" s="79">
        <v>0</v>
      </c>
      <c r="AW46" s="79">
        <v>0</v>
      </c>
      <c r="AX46" s="79">
        <v>0</v>
      </c>
      <c r="AY46" s="79">
        <v>0</v>
      </c>
      <c r="AZ46" s="79">
        <v>30</v>
      </c>
      <c r="BA46" s="79">
        <v>0</v>
      </c>
      <c r="BB46" s="79">
        <v>0</v>
      </c>
      <c r="BC46" s="79">
        <v>0</v>
      </c>
      <c r="BD46" s="79">
        <v>0</v>
      </c>
      <c r="BE46" s="79">
        <v>0</v>
      </c>
      <c r="BF46" s="79">
        <v>0</v>
      </c>
      <c r="BG46" s="79">
        <v>30</v>
      </c>
      <c r="BH46" s="79">
        <v>0</v>
      </c>
      <c r="BI46" s="79">
        <v>0</v>
      </c>
      <c r="BJ46" s="79">
        <v>0</v>
      </c>
      <c r="BK46" s="79">
        <v>0</v>
      </c>
      <c r="BL46" s="79">
        <v>0</v>
      </c>
      <c r="BM46" s="79">
        <v>0</v>
      </c>
      <c r="BN46" s="79">
        <v>40</v>
      </c>
      <c r="BO46" s="79">
        <v>0</v>
      </c>
      <c r="BP46" s="79">
        <v>0</v>
      </c>
      <c r="BQ46" s="79">
        <v>0</v>
      </c>
      <c r="BR46" s="79">
        <v>0</v>
      </c>
      <c r="BS46" s="79">
        <v>0</v>
      </c>
      <c r="BT46" s="79">
        <v>0</v>
      </c>
      <c r="BU46" s="79">
        <v>40</v>
      </c>
      <c r="BV46" s="80">
        <f t="shared" si="15"/>
        <v>0</v>
      </c>
      <c r="BW46" s="80">
        <f t="shared" si="15"/>
        <v>0</v>
      </c>
      <c r="BX46" s="80">
        <f t="shared" si="15"/>
        <v>0</v>
      </c>
      <c r="BY46" s="80">
        <f t="shared" si="15"/>
        <v>0</v>
      </c>
      <c r="BZ46" s="80">
        <f t="shared" si="15"/>
        <v>0</v>
      </c>
      <c r="CA46" s="80">
        <f t="shared" si="15"/>
        <v>0</v>
      </c>
      <c r="CB46" s="80">
        <f t="shared" si="15"/>
        <v>100</v>
      </c>
      <c r="CC46" s="79">
        <f t="shared" si="16"/>
        <v>0</v>
      </c>
      <c r="CD46" s="79">
        <f t="shared" si="16"/>
        <v>0</v>
      </c>
      <c r="CE46" s="79">
        <f t="shared" si="16"/>
        <v>0</v>
      </c>
      <c r="CF46" s="79">
        <f t="shared" si="16"/>
        <v>0</v>
      </c>
      <c r="CG46" s="79">
        <f t="shared" si="16"/>
        <v>0</v>
      </c>
      <c r="CH46" s="79">
        <f t="shared" si="16"/>
        <v>0</v>
      </c>
      <c r="CI46" s="79">
        <f t="shared" si="16"/>
        <v>100</v>
      </c>
      <c r="CJ46" s="86"/>
    </row>
    <row r="47" spans="1:88" ht="25.5" x14ac:dyDescent="0.2">
      <c r="A47" s="10" t="s">
        <v>55</v>
      </c>
      <c r="B47" s="11" t="s">
        <v>75</v>
      </c>
      <c r="C47" s="11" t="s">
        <v>76</v>
      </c>
      <c r="D47" s="79">
        <v>0</v>
      </c>
      <c r="E47" s="79">
        <v>0</v>
      </c>
      <c r="F47" s="79">
        <v>0</v>
      </c>
      <c r="G47" s="79">
        <v>0</v>
      </c>
      <c r="H47" s="79">
        <v>0</v>
      </c>
      <c r="I47" s="79">
        <v>0</v>
      </c>
      <c r="J47" s="79">
        <f t="shared" si="13"/>
        <v>2</v>
      </c>
      <c r="K47" s="79">
        <v>0</v>
      </c>
      <c r="L47" s="79">
        <v>0</v>
      </c>
      <c r="M47" s="79">
        <v>0</v>
      </c>
      <c r="N47" s="79">
        <v>0</v>
      </c>
      <c r="O47" s="79">
        <v>0</v>
      </c>
      <c r="P47" s="79">
        <v>0</v>
      </c>
      <c r="Q47" s="79">
        <f t="shared" si="14"/>
        <v>2</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2</v>
      </c>
      <c r="AM47" s="79">
        <v>0</v>
      </c>
      <c r="AN47" s="79">
        <v>0</v>
      </c>
      <c r="AO47" s="79">
        <v>0</v>
      </c>
      <c r="AP47" s="79">
        <v>0</v>
      </c>
      <c r="AQ47" s="79">
        <v>0</v>
      </c>
      <c r="AR47" s="79">
        <v>0</v>
      </c>
      <c r="AS47" s="79">
        <v>2</v>
      </c>
      <c r="AT47" s="79">
        <v>0</v>
      </c>
      <c r="AU47" s="79">
        <v>0</v>
      </c>
      <c r="AV47" s="79">
        <v>0</v>
      </c>
      <c r="AW47" s="79">
        <v>0</v>
      </c>
      <c r="AX47" s="79">
        <v>0</v>
      </c>
      <c r="AY47" s="79">
        <v>0</v>
      </c>
      <c r="AZ47" s="79">
        <v>0</v>
      </c>
      <c r="BA47" s="79">
        <v>0</v>
      </c>
      <c r="BB47" s="79">
        <v>0</v>
      </c>
      <c r="BC47" s="79">
        <v>0</v>
      </c>
      <c r="BD47" s="79">
        <v>0</v>
      </c>
      <c r="BE47" s="79">
        <v>0</v>
      </c>
      <c r="BF47" s="79">
        <v>0</v>
      </c>
      <c r="BG47" s="79">
        <v>0</v>
      </c>
      <c r="BH47" s="79">
        <v>0</v>
      </c>
      <c r="BI47" s="79">
        <v>0</v>
      </c>
      <c r="BJ47" s="79">
        <v>0</v>
      </c>
      <c r="BK47" s="79">
        <v>0</v>
      </c>
      <c r="BL47" s="79">
        <v>0</v>
      </c>
      <c r="BM47" s="79">
        <v>0</v>
      </c>
      <c r="BN47" s="79">
        <v>0</v>
      </c>
      <c r="BO47" s="79">
        <v>0</v>
      </c>
      <c r="BP47" s="79">
        <v>0</v>
      </c>
      <c r="BQ47" s="79">
        <v>0</v>
      </c>
      <c r="BR47" s="79">
        <v>0</v>
      </c>
      <c r="BS47" s="79">
        <v>0</v>
      </c>
      <c r="BT47" s="79">
        <v>0</v>
      </c>
      <c r="BU47" s="79">
        <v>0</v>
      </c>
      <c r="BV47" s="80">
        <f t="shared" si="15"/>
        <v>0</v>
      </c>
      <c r="BW47" s="80">
        <f t="shared" si="15"/>
        <v>0</v>
      </c>
      <c r="BX47" s="80">
        <f t="shared" si="15"/>
        <v>0</v>
      </c>
      <c r="BY47" s="80">
        <f t="shared" si="15"/>
        <v>0</v>
      </c>
      <c r="BZ47" s="80">
        <f t="shared" si="15"/>
        <v>0</v>
      </c>
      <c r="CA47" s="80">
        <f t="shared" si="15"/>
        <v>0</v>
      </c>
      <c r="CB47" s="80">
        <f t="shared" si="15"/>
        <v>2</v>
      </c>
      <c r="CC47" s="79">
        <f t="shared" si="16"/>
        <v>0</v>
      </c>
      <c r="CD47" s="79">
        <f t="shared" si="16"/>
        <v>0</v>
      </c>
      <c r="CE47" s="79">
        <f t="shared" si="16"/>
        <v>0</v>
      </c>
      <c r="CF47" s="79">
        <f t="shared" si="16"/>
        <v>0</v>
      </c>
      <c r="CG47" s="79">
        <f t="shared" si="16"/>
        <v>0</v>
      </c>
      <c r="CH47" s="79">
        <f t="shared" si="16"/>
        <v>0</v>
      </c>
      <c r="CI47" s="79">
        <f t="shared" si="16"/>
        <v>2</v>
      </c>
      <c r="CJ47" s="86"/>
    </row>
    <row r="48" spans="1:88" ht="25.5" x14ac:dyDescent="0.2">
      <c r="A48" s="10" t="s">
        <v>55</v>
      </c>
      <c r="B48" s="11" t="s">
        <v>77</v>
      </c>
      <c r="C48" s="11" t="s">
        <v>78</v>
      </c>
      <c r="D48" s="79">
        <v>0</v>
      </c>
      <c r="E48" s="79">
        <v>0</v>
      </c>
      <c r="F48" s="79">
        <v>0</v>
      </c>
      <c r="G48" s="79">
        <v>0</v>
      </c>
      <c r="H48" s="79">
        <v>0</v>
      </c>
      <c r="I48" s="79">
        <v>0</v>
      </c>
      <c r="J48" s="79">
        <f t="shared" si="13"/>
        <v>9</v>
      </c>
      <c r="K48" s="79">
        <v>0</v>
      </c>
      <c r="L48" s="79">
        <v>0</v>
      </c>
      <c r="M48" s="79">
        <v>0</v>
      </c>
      <c r="N48" s="79">
        <v>0</v>
      </c>
      <c r="O48" s="79">
        <v>0</v>
      </c>
      <c r="P48" s="79">
        <v>0</v>
      </c>
      <c r="Q48" s="79">
        <f t="shared" si="14"/>
        <v>11</v>
      </c>
      <c r="R48" s="79">
        <v>0</v>
      </c>
      <c r="S48" s="79">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79">
        <v>2</v>
      </c>
      <c r="AM48" s="79">
        <v>0</v>
      </c>
      <c r="AN48" s="79">
        <v>0</v>
      </c>
      <c r="AO48" s="79">
        <v>0</v>
      </c>
      <c r="AP48" s="79">
        <v>0</v>
      </c>
      <c r="AQ48" s="79">
        <v>0</v>
      </c>
      <c r="AR48" s="79">
        <v>0</v>
      </c>
      <c r="AS48" s="79">
        <v>4</v>
      </c>
      <c r="AT48" s="79">
        <v>0</v>
      </c>
      <c r="AU48" s="79">
        <v>0</v>
      </c>
      <c r="AV48" s="79">
        <v>0</v>
      </c>
      <c r="AW48" s="79">
        <v>0</v>
      </c>
      <c r="AX48" s="79">
        <v>0</v>
      </c>
      <c r="AY48" s="79">
        <v>0</v>
      </c>
      <c r="AZ48" s="79">
        <v>7</v>
      </c>
      <c r="BA48" s="79">
        <v>0</v>
      </c>
      <c r="BB48" s="79">
        <v>0</v>
      </c>
      <c r="BC48" s="79">
        <v>0</v>
      </c>
      <c r="BD48" s="79">
        <v>0</v>
      </c>
      <c r="BE48" s="79">
        <v>0</v>
      </c>
      <c r="BF48" s="79">
        <v>0</v>
      </c>
      <c r="BG48" s="79">
        <v>7</v>
      </c>
      <c r="BH48" s="79">
        <v>0</v>
      </c>
      <c r="BI48" s="79">
        <v>0</v>
      </c>
      <c r="BJ48" s="79">
        <v>0</v>
      </c>
      <c r="BK48" s="79">
        <v>0</v>
      </c>
      <c r="BL48" s="79">
        <v>0</v>
      </c>
      <c r="BM48" s="79">
        <v>0</v>
      </c>
      <c r="BN48" s="79">
        <v>0</v>
      </c>
      <c r="BO48" s="79">
        <v>0</v>
      </c>
      <c r="BP48" s="79">
        <v>0</v>
      </c>
      <c r="BQ48" s="79">
        <v>0</v>
      </c>
      <c r="BR48" s="79">
        <v>0</v>
      </c>
      <c r="BS48" s="79">
        <v>0</v>
      </c>
      <c r="BT48" s="79">
        <v>0</v>
      </c>
      <c r="BU48" s="79">
        <v>0</v>
      </c>
      <c r="BV48" s="80">
        <f t="shared" si="15"/>
        <v>0</v>
      </c>
      <c r="BW48" s="80">
        <f t="shared" si="15"/>
        <v>0</v>
      </c>
      <c r="BX48" s="80">
        <f t="shared" si="15"/>
        <v>0</v>
      </c>
      <c r="BY48" s="80">
        <f t="shared" si="15"/>
        <v>0</v>
      </c>
      <c r="BZ48" s="80">
        <f t="shared" si="15"/>
        <v>0</v>
      </c>
      <c r="CA48" s="80">
        <f t="shared" si="15"/>
        <v>0</v>
      </c>
      <c r="CB48" s="80">
        <f t="shared" si="15"/>
        <v>9</v>
      </c>
      <c r="CC48" s="79">
        <f t="shared" si="16"/>
        <v>0</v>
      </c>
      <c r="CD48" s="79">
        <f t="shared" si="16"/>
        <v>0</v>
      </c>
      <c r="CE48" s="79">
        <f t="shared" si="16"/>
        <v>0</v>
      </c>
      <c r="CF48" s="79">
        <f t="shared" si="16"/>
        <v>0</v>
      </c>
      <c r="CG48" s="79">
        <f t="shared" si="16"/>
        <v>0</v>
      </c>
      <c r="CH48" s="79">
        <f t="shared" si="16"/>
        <v>0</v>
      </c>
      <c r="CI48" s="79">
        <f t="shared" si="16"/>
        <v>11</v>
      </c>
      <c r="CJ48" s="84"/>
    </row>
    <row r="49" spans="1:88" ht="38.25" x14ac:dyDescent="0.2">
      <c r="A49" s="10" t="s">
        <v>55</v>
      </c>
      <c r="B49" s="11" t="s">
        <v>79</v>
      </c>
      <c r="C49" s="11" t="s">
        <v>80</v>
      </c>
      <c r="D49" s="79">
        <v>0</v>
      </c>
      <c r="E49" s="79">
        <v>0</v>
      </c>
      <c r="F49" s="79">
        <v>0</v>
      </c>
      <c r="G49" s="79">
        <v>0</v>
      </c>
      <c r="H49" s="79">
        <v>0</v>
      </c>
      <c r="I49" s="79">
        <v>0</v>
      </c>
      <c r="J49" s="79">
        <f t="shared" si="13"/>
        <v>1</v>
      </c>
      <c r="K49" s="79">
        <v>0</v>
      </c>
      <c r="L49" s="79">
        <v>0</v>
      </c>
      <c r="M49" s="79">
        <v>0</v>
      </c>
      <c r="N49" s="79">
        <v>0</v>
      </c>
      <c r="O49" s="79">
        <v>0</v>
      </c>
      <c r="P49" s="79">
        <v>0</v>
      </c>
      <c r="Q49" s="79">
        <f t="shared" si="14"/>
        <v>1</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1</v>
      </c>
      <c r="AM49" s="79">
        <v>0</v>
      </c>
      <c r="AN49" s="79">
        <v>0</v>
      </c>
      <c r="AO49" s="79">
        <v>0</v>
      </c>
      <c r="AP49" s="79">
        <v>0</v>
      </c>
      <c r="AQ49" s="79">
        <v>0</v>
      </c>
      <c r="AR49" s="79">
        <v>0</v>
      </c>
      <c r="AS49" s="79">
        <v>1</v>
      </c>
      <c r="AT49" s="79">
        <v>0</v>
      </c>
      <c r="AU49" s="79">
        <v>0</v>
      </c>
      <c r="AV49" s="79">
        <v>0</v>
      </c>
      <c r="AW49" s="79">
        <v>0</v>
      </c>
      <c r="AX49" s="79">
        <v>0</v>
      </c>
      <c r="AY49" s="79">
        <v>0</v>
      </c>
      <c r="AZ49" s="79">
        <v>0</v>
      </c>
      <c r="BA49" s="79">
        <v>0</v>
      </c>
      <c r="BB49" s="79">
        <v>0</v>
      </c>
      <c r="BC49" s="79">
        <v>0</v>
      </c>
      <c r="BD49" s="79">
        <v>0</v>
      </c>
      <c r="BE49" s="79">
        <v>0</v>
      </c>
      <c r="BF49" s="79">
        <v>0</v>
      </c>
      <c r="BG49" s="79">
        <v>0</v>
      </c>
      <c r="BH49" s="79">
        <v>0</v>
      </c>
      <c r="BI49" s="79">
        <v>0</v>
      </c>
      <c r="BJ49" s="79">
        <v>0</v>
      </c>
      <c r="BK49" s="79">
        <v>0</v>
      </c>
      <c r="BL49" s="79">
        <v>0</v>
      </c>
      <c r="BM49" s="79">
        <v>0</v>
      </c>
      <c r="BN49" s="79">
        <v>0</v>
      </c>
      <c r="BO49" s="79">
        <v>0</v>
      </c>
      <c r="BP49" s="79">
        <v>0</v>
      </c>
      <c r="BQ49" s="79">
        <v>0</v>
      </c>
      <c r="BR49" s="79">
        <v>0</v>
      </c>
      <c r="BS49" s="79">
        <v>0</v>
      </c>
      <c r="BT49" s="79">
        <v>0</v>
      </c>
      <c r="BU49" s="79">
        <v>0</v>
      </c>
      <c r="BV49" s="80">
        <f t="shared" si="15"/>
        <v>0</v>
      </c>
      <c r="BW49" s="80">
        <f t="shared" si="15"/>
        <v>0</v>
      </c>
      <c r="BX49" s="80">
        <f t="shared" si="15"/>
        <v>0</v>
      </c>
      <c r="BY49" s="80">
        <f t="shared" si="15"/>
        <v>0</v>
      </c>
      <c r="BZ49" s="80">
        <f t="shared" si="15"/>
        <v>0</v>
      </c>
      <c r="CA49" s="80">
        <f t="shared" si="15"/>
        <v>0</v>
      </c>
      <c r="CB49" s="80">
        <f t="shared" si="15"/>
        <v>1</v>
      </c>
      <c r="CC49" s="79">
        <f t="shared" si="16"/>
        <v>0</v>
      </c>
      <c r="CD49" s="79">
        <f t="shared" si="16"/>
        <v>0</v>
      </c>
      <c r="CE49" s="79">
        <f t="shared" si="16"/>
        <v>0</v>
      </c>
      <c r="CF49" s="79">
        <f t="shared" si="16"/>
        <v>0</v>
      </c>
      <c r="CG49" s="79">
        <f t="shared" si="16"/>
        <v>0</v>
      </c>
      <c r="CH49" s="79">
        <f t="shared" si="16"/>
        <v>0</v>
      </c>
      <c r="CI49" s="79">
        <f t="shared" si="16"/>
        <v>1</v>
      </c>
      <c r="CJ49" s="86"/>
    </row>
    <row r="50" spans="1:88" ht="38.25" x14ac:dyDescent="0.2">
      <c r="A50" s="10" t="s">
        <v>55</v>
      </c>
      <c r="B50" s="14" t="s">
        <v>81</v>
      </c>
      <c r="C50" s="14" t="s">
        <v>82</v>
      </c>
      <c r="D50" s="79">
        <v>0</v>
      </c>
      <c r="E50" s="79">
        <v>0</v>
      </c>
      <c r="F50" s="79">
        <v>0</v>
      </c>
      <c r="G50" s="79">
        <v>0</v>
      </c>
      <c r="H50" s="79">
        <v>0</v>
      </c>
      <c r="I50" s="79">
        <v>0</v>
      </c>
      <c r="J50" s="79">
        <f t="shared" si="13"/>
        <v>2</v>
      </c>
      <c r="K50" s="79">
        <v>0</v>
      </c>
      <c r="L50" s="79">
        <v>0</v>
      </c>
      <c r="M50" s="79">
        <v>0</v>
      </c>
      <c r="N50" s="79">
        <v>0</v>
      </c>
      <c r="O50" s="79">
        <v>0</v>
      </c>
      <c r="P50" s="79">
        <v>0</v>
      </c>
      <c r="Q50" s="79">
        <f t="shared" si="14"/>
        <v>2</v>
      </c>
      <c r="R50" s="79">
        <v>0</v>
      </c>
      <c r="S50" s="79">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79">
        <v>0</v>
      </c>
      <c r="AM50" s="79">
        <v>0</v>
      </c>
      <c r="AN50" s="79">
        <v>0</v>
      </c>
      <c r="AO50" s="79">
        <v>0</v>
      </c>
      <c r="AP50" s="79">
        <v>0</v>
      </c>
      <c r="AQ50" s="79">
        <v>0</v>
      </c>
      <c r="AR50" s="79">
        <v>0</v>
      </c>
      <c r="AS50" s="79">
        <v>0</v>
      </c>
      <c r="AT50" s="79">
        <v>0</v>
      </c>
      <c r="AU50" s="79">
        <v>0</v>
      </c>
      <c r="AV50" s="79">
        <v>0</v>
      </c>
      <c r="AW50" s="79">
        <v>0</v>
      </c>
      <c r="AX50" s="79">
        <v>0</v>
      </c>
      <c r="AY50" s="79">
        <v>0</v>
      </c>
      <c r="AZ50" s="79">
        <v>2</v>
      </c>
      <c r="BA50" s="79">
        <v>0</v>
      </c>
      <c r="BB50" s="79">
        <v>0</v>
      </c>
      <c r="BC50" s="79">
        <v>0</v>
      </c>
      <c r="BD50" s="79">
        <v>0</v>
      </c>
      <c r="BE50" s="79">
        <v>0</v>
      </c>
      <c r="BF50" s="79">
        <v>0</v>
      </c>
      <c r="BG50" s="79">
        <v>2</v>
      </c>
      <c r="BH50" s="79">
        <v>0</v>
      </c>
      <c r="BI50" s="79">
        <v>0</v>
      </c>
      <c r="BJ50" s="79">
        <v>0</v>
      </c>
      <c r="BK50" s="79">
        <v>0</v>
      </c>
      <c r="BL50" s="79">
        <v>0</v>
      </c>
      <c r="BM50" s="79">
        <v>0</v>
      </c>
      <c r="BN50" s="79">
        <v>0</v>
      </c>
      <c r="BO50" s="79">
        <v>0</v>
      </c>
      <c r="BP50" s="79">
        <v>0</v>
      </c>
      <c r="BQ50" s="79">
        <v>0</v>
      </c>
      <c r="BR50" s="79">
        <v>0</v>
      </c>
      <c r="BS50" s="79">
        <v>0</v>
      </c>
      <c r="BT50" s="79">
        <v>0</v>
      </c>
      <c r="BU50" s="79">
        <v>0</v>
      </c>
      <c r="BV50" s="80">
        <f t="shared" si="15"/>
        <v>0</v>
      </c>
      <c r="BW50" s="80">
        <f t="shared" si="15"/>
        <v>0</v>
      </c>
      <c r="BX50" s="80">
        <f t="shared" si="15"/>
        <v>0</v>
      </c>
      <c r="BY50" s="80">
        <f t="shared" si="15"/>
        <v>0</v>
      </c>
      <c r="BZ50" s="80">
        <f t="shared" si="15"/>
        <v>0</v>
      </c>
      <c r="CA50" s="80">
        <f t="shared" si="15"/>
        <v>0</v>
      </c>
      <c r="CB50" s="80">
        <f t="shared" si="15"/>
        <v>2</v>
      </c>
      <c r="CC50" s="79">
        <f t="shared" si="16"/>
        <v>0</v>
      </c>
      <c r="CD50" s="79">
        <f t="shared" si="16"/>
        <v>0</v>
      </c>
      <c r="CE50" s="79">
        <f t="shared" si="16"/>
        <v>0</v>
      </c>
      <c r="CF50" s="79">
        <f t="shared" si="16"/>
        <v>0</v>
      </c>
      <c r="CG50" s="79">
        <f t="shared" si="16"/>
        <v>0</v>
      </c>
      <c r="CH50" s="79">
        <f t="shared" si="16"/>
        <v>0</v>
      </c>
      <c r="CI50" s="79">
        <f t="shared" si="16"/>
        <v>2</v>
      </c>
      <c r="CJ50" s="84"/>
    </row>
    <row r="51" spans="1:88" ht="76.5" x14ac:dyDescent="0.2">
      <c r="A51" s="10" t="s">
        <v>55</v>
      </c>
      <c r="B51" s="11" t="s">
        <v>83</v>
      </c>
      <c r="C51" s="11" t="s">
        <v>84</v>
      </c>
      <c r="D51" s="79">
        <v>0</v>
      </c>
      <c r="E51" s="79">
        <v>0</v>
      </c>
      <c r="F51" s="79">
        <v>0</v>
      </c>
      <c r="G51" s="79">
        <v>0</v>
      </c>
      <c r="H51" s="79">
        <v>0</v>
      </c>
      <c r="I51" s="79">
        <v>0</v>
      </c>
      <c r="J51" s="79">
        <f t="shared" si="13"/>
        <v>30</v>
      </c>
      <c r="K51" s="79">
        <v>0</v>
      </c>
      <c r="L51" s="79">
        <v>0</v>
      </c>
      <c r="M51" s="79">
        <v>0</v>
      </c>
      <c r="N51" s="79">
        <v>0</v>
      </c>
      <c r="O51" s="79">
        <v>0</v>
      </c>
      <c r="P51" s="79">
        <v>0</v>
      </c>
      <c r="Q51" s="79">
        <f t="shared" si="14"/>
        <v>83</v>
      </c>
      <c r="R51" s="79">
        <v>0</v>
      </c>
      <c r="S51" s="79">
        <v>0</v>
      </c>
      <c r="T51" s="79">
        <v>0</v>
      </c>
      <c r="U51" s="79">
        <v>0</v>
      </c>
      <c r="V51" s="79">
        <v>0</v>
      </c>
      <c r="W51" s="79">
        <v>0</v>
      </c>
      <c r="X51" s="79">
        <v>0</v>
      </c>
      <c r="Y51" s="79">
        <v>0</v>
      </c>
      <c r="Z51" s="79">
        <v>0</v>
      </c>
      <c r="AA51" s="79">
        <v>0</v>
      </c>
      <c r="AB51" s="79">
        <v>0</v>
      </c>
      <c r="AC51" s="79">
        <v>0</v>
      </c>
      <c r="AD51" s="79">
        <v>0</v>
      </c>
      <c r="AE51" s="79">
        <v>0</v>
      </c>
      <c r="AF51" s="79">
        <v>0</v>
      </c>
      <c r="AG51" s="79">
        <v>0</v>
      </c>
      <c r="AH51" s="79">
        <v>0</v>
      </c>
      <c r="AI51" s="79">
        <v>0</v>
      </c>
      <c r="AJ51" s="79">
        <v>0</v>
      </c>
      <c r="AK51" s="79">
        <v>0</v>
      </c>
      <c r="AL51" s="79">
        <v>0</v>
      </c>
      <c r="AM51" s="79">
        <v>0</v>
      </c>
      <c r="AN51" s="79">
        <v>0</v>
      </c>
      <c r="AO51" s="79">
        <v>0</v>
      </c>
      <c r="AP51" s="79">
        <v>0</v>
      </c>
      <c r="AQ51" s="79">
        <v>0</v>
      </c>
      <c r="AR51" s="79">
        <v>0</v>
      </c>
      <c r="AS51" s="79">
        <v>0</v>
      </c>
      <c r="AT51" s="79">
        <v>0</v>
      </c>
      <c r="AU51" s="79">
        <v>0</v>
      </c>
      <c r="AV51" s="79">
        <v>0</v>
      </c>
      <c r="AW51" s="79">
        <v>0</v>
      </c>
      <c r="AX51" s="79">
        <v>0</v>
      </c>
      <c r="AY51" s="79">
        <v>0</v>
      </c>
      <c r="AZ51" s="79">
        <v>30</v>
      </c>
      <c r="BA51" s="79">
        <v>0</v>
      </c>
      <c r="BB51" s="79">
        <v>0</v>
      </c>
      <c r="BC51" s="79">
        <v>0</v>
      </c>
      <c r="BD51" s="79">
        <v>0</v>
      </c>
      <c r="BE51" s="79">
        <v>0</v>
      </c>
      <c r="BF51" s="79">
        <v>0</v>
      </c>
      <c r="BG51" s="79">
        <v>30</v>
      </c>
      <c r="BH51" s="79">
        <v>0</v>
      </c>
      <c r="BI51" s="79">
        <v>0</v>
      </c>
      <c r="BJ51" s="79">
        <v>0</v>
      </c>
      <c r="BK51" s="79">
        <v>0</v>
      </c>
      <c r="BL51" s="79">
        <v>0</v>
      </c>
      <c r="BM51" s="79">
        <v>0</v>
      </c>
      <c r="BN51" s="79">
        <v>0</v>
      </c>
      <c r="BO51" s="79">
        <v>0</v>
      </c>
      <c r="BP51" s="79">
        <v>0</v>
      </c>
      <c r="BQ51" s="79">
        <v>0</v>
      </c>
      <c r="BR51" s="79">
        <v>0</v>
      </c>
      <c r="BS51" s="79">
        <v>0</v>
      </c>
      <c r="BT51" s="79">
        <v>0</v>
      </c>
      <c r="BU51" s="79">
        <v>53</v>
      </c>
      <c r="BV51" s="80">
        <f t="shared" si="15"/>
        <v>0</v>
      </c>
      <c r="BW51" s="80">
        <f t="shared" si="15"/>
        <v>0</v>
      </c>
      <c r="BX51" s="80">
        <f t="shared" si="15"/>
        <v>0</v>
      </c>
      <c r="BY51" s="80">
        <f t="shared" si="15"/>
        <v>0</v>
      </c>
      <c r="BZ51" s="80">
        <f t="shared" si="15"/>
        <v>0</v>
      </c>
      <c r="CA51" s="80">
        <f t="shared" si="15"/>
        <v>0</v>
      </c>
      <c r="CB51" s="80">
        <f t="shared" si="15"/>
        <v>30</v>
      </c>
      <c r="CC51" s="79">
        <f t="shared" si="16"/>
        <v>0</v>
      </c>
      <c r="CD51" s="79">
        <f t="shared" si="16"/>
        <v>0</v>
      </c>
      <c r="CE51" s="79">
        <f t="shared" si="16"/>
        <v>0</v>
      </c>
      <c r="CF51" s="79">
        <f t="shared" si="16"/>
        <v>0</v>
      </c>
      <c r="CG51" s="79">
        <f t="shared" si="16"/>
        <v>0</v>
      </c>
      <c r="CH51" s="79">
        <f t="shared" si="16"/>
        <v>0</v>
      </c>
      <c r="CI51" s="79">
        <f t="shared" si="16"/>
        <v>83</v>
      </c>
      <c r="CJ51" s="84" t="s">
        <v>271</v>
      </c>
    </row>
    <row r="52" spans="1:88" ht="51" x14ac:dyDescent="0.2">
      <c r="A52" s="10" t="s">
        <v>55</v>
      </c>
      <c r="B52" s="11" t="s">
        <v>85</v>
      </c>
      <c r="C52" s="11" t="s">
        <v>86</v>
      </c>
      <c r="D52" s="79">
        <v>0</v>
      </c>
      <c r="E52" s="79">
        <v>0</v>
      </c>
      <c r="F52" s="79">
        <v>0</v>
      </c>
      <c r="G52" s="79">
        <v>0</v>
      </c>
      <c r="H52" s="79">
        <v>0</v>
      </c>
      <c r="I52" s="79">
        <v>0</v>
      </c>
      <c r="J52" s="79">
        <f t="shared" si="13"/>
        <v>6</v>
      </c>
      <c r="K52" s="79">
        <v>0</v>
      </c>
      <c r="L52" s="79">
        <v>0</v>
      </c>
      <c r="M52" s="79">
        <v>0</v>
      </c>
      <c r="N52" s="79">
        <v>0</v>
      </c>
      <c r="O52" s="79">
        <v>0</v>
      </c>
      <c r="P52" s="79">
        <v>0</v>
      </c>
      <c r="Q52" s="79">
        <f t="shared" si="14"/>
        <v>6</v>
      </c>
      <c r="R52" s="79">
        <v>0</v>
      </c>
      <c r="S52" s="79">
        <v>0</v>
      </c>
      <c r="T52" s="79">
        <v>0</v>
      </c>
      <c r="U52" s="79">
        <v>0</v>
      </c>
      <c r="V52" s="79">
        <v>0</v>
      </c>
      <c r="W52" s="79">
        <v>0</v>
      </c>
      <c r="X52" s="79">
        <v>0</v>
      </c>
      <c r="Y52" s="79">
        <v>0</v>
      </c>
      <c r="Z52" s="79">
        <v>0</v>
      </c>
      <c r="AA52" s="79">
        <v>0</v>
      </c>
      <c r="AB52" s="79">
        <v>0</v>
      </c>
      <c r="AC52" s="79">
        <v>0</v>
      </c>
      <c r="AD52" s="79">
        <v>0</v>
      </c>
      <c r="AE52" s="79">
        <v>0</v>
      </c>
      <c r="AF52" s="79">
        <v>0</v>
      </c>
      <c r="AG52" s="79">
        <v>0</v>
      </c>
      <c r="AH52" s="79">
        <v>0</v>
      </c>
      <c r="AI52" s="79">
        <v>0</v>
      </c>
      <c r="AJ52" s="79">
        <v>0</v>
      </c>
      <c r="AK52" s="79">
        <v>0</v>
      </c>
      <c r="AL52" s="79">
        <v>3</v>
      </c>
      <c r="AM52" s="79">
        <v>0</v>
      </c>
      <c r="AN52" s="79">
        <v>0</v>
      </c>
      <c r="AO52" s="79">
        <v>0</v>
      </c>
      <c r="AP52" s="79">
        <v>0</v>
      </c>
      <c r="AQ52" s="79">
        <v>0</v>
      </c>
      <c r="AR52" s="79">
        <v>0</v>
      </c>
      <c r="AS52" s="79">
        <v>2</v>
      </c>
      <c r="AT52" s="79">
        <v>0</v>
      </c>
      <c r="AU52" s="79">
        <v>0</v>
      </c>
      <c r="AV52" s="79">
        <v>0</v>
      </c>
      <c r="AW52" s="79">
        <v>0</v>
      </c>
      <c r="AX52" s="79">
        <v>0</v>
      </c>
      <c r="AY52" s="79">
        <v>0</v>
      </c>
      <c r="AZ52" s="79">
        <v>3</v>
      </c>
      <c r="BA52" s="79">
        <v>0</v>
      </c>
      <c r="BB52" s="79">
        <v>0</v>
      </c>
      <c r="BC52" s="79">
        <v>0</v>
      </c>
      <c r="BD52" s="79">
        <v>0</v>
      </c>
      <c r="BE52" s="79">
        <v>0</v>
      </c>
      <c r="BF52" s="79">
        <v>0</v>
      </c>
      <c r="BG52" s="79">
        <v>4</v>
      </c>
      <c r="BH52" s="79">
        <v>0</v>
      </c>
      <c r="BI52" s="79">
        <v>0</v>
      </c>
      <c r="BJ52" s="79">
        <v>0</v>
      </c>
      <c r="BK52" s="79">
        <v>0</v>
      </c>
      <c r="BL52" s="79">
        <v>0</v>
      </c>
      <c r="BM52" s="79">
        <v>0</v>
      </c>
      <c r="BN52" s="79">
        <v>0</v>
      </c>
      <c r="BO52" s="79">
        <v>0</v>
      </c>
      <c r="BP52" s="79">
        <v>0</v>
      </c>
      <c r="BQ52" s="79">
        <v>0</v>
      </c>
      <c r="BR52" s="79">
        <v>0</v>
      </c>
      <c r="BS52" s="79">
        <v>0</v>
      </c>
      <c r="BT52" s="79">
        <v>0</v>
      </c>
      <c r="BU52" s="79">
        <v>0</v>
      </c>
      <c r="BV52" s="80">
        <f t="shared" si="15"/>
        <v>0</v>
      </c>
      <c r="BW52" s="80">
        <f t="shared" si="15"/>
        <v>0</v>
      </c>
      <c r="BX52" s="80">
        <f t="shared" si="15"/>
        <v>0</v>
      </c>
      <c r="BY52" s="80">
        <f t="shared" si="15"/>
        <v>0</v>
      </c>
      <c r="BZ52" s="80">
        <f t="shared" si="15"/>
        <v>0</v>
      </c>
      <c r="CA52" s="80">
        <f t="shared" si="15"/>
        <v>0</v>
      </c>
      <c r="CB52" s="80">
        <f t="shared" si="15"/>
        <v>6</v>
      </c>
      <c r="CC52" s="79">
        <f t="shared" si="16"/>
        <v>0</v>
      </c>
      <c r="CD52" s="79">
        <f t="shared" si="16"/>
        <v>0</v>
      </c>
      <c r="CE52" s="79">
        <f t="shared" si="16"/>
        <v>0</v>
      </c>
      <c r="CF52" s="79">
        <f t="shared" si="16"/>
        <v>0</v>
      </c>
      <c r="CG52" s="79">
        <f t="shared" si="16"/>
        <v>0</v>
      </c>
      <c r="CH52" s="79">
        <f t="shared" si="16"/>
        <v>0</v>
      </c>
      <c r="CI52" s="79">
        <f t="shared" si="16"/>
        <v>6</v>
      </c>
      <c r="CJ52" s="86"/>
    </row>
    <row r="53" spans="1:88" ht="51" x14ac:dyDescent="0.2">
      <c r="A53" s="10" t="s">
        <v>55</v>
      </c>
      <c r="B53" s="11" t="s">
        <v>87</v>
      </c>
      <c r="C53" s="11" t="s">
        <v>88</v>
      </c>
      <c r="D53" s="79">
        <v>0</v>
      </c>
      <c r="E53" s="79">
        <v>0</v>
      </c>
      <c r="F53" s="79">
        <v>0</v>
      </c>
      <c r="G53" s="79">
        <v>0</v>
      </c>
      <c r="H53" s="79">
        <v>0</v>
      </c>
      <c r="I53" s="79">
        <v>0</v>
      </c>
      <c r="J53" s="79">
        <f t="shared" si="13"/>
        <v>1</v>
      </c>
      <c r="K53" s="79">
        <v>0</v>
      </c>
      <c r="L53" s="79">
        <v>0</v>
      </c>
      <c r="M53" s="79">
        <v>0</v>
      </c>
      <c r="N53" s="79">
        <v>0</v>
      </c>
      <c r="O53" s="79">
        <v>0</v>
      </c>
      <c r="P53" s="79">
        <v>0</v>
      </c>
      <c r="Q53" s="79">
        <f t="shared" si="14"/>
        <v>1</v>
      </c>
      <c r="R53" s="79">
        <v>0</v>
      </c>
      <c r="S53" s="79">
        <v>0</v>
      </c>
      <c r="T53" s="79">
        <v>0</v>
      </c>
      <c r="U53" s="79">
        <v>0</v>
      </c>
      <c r="V53" s="79">
        <v>0</v>
      </c>
      <c r="W53" s="79">
        <v>0</v>
      </c>
      <c r="X53" s="79">
        <v>0</v>
      </c>
      <c r="Y53" s="79">
        <v>0</v>
      </c>
      <c r="Z53" s="79">
        <v>0</v>
      </c>
      <c r="AA53" s="79">
        <v>0</v>
      </c>
      <c r="AB53" s="79">
        <v>0</v>
      </c>
      <c r="AC53" s="79">
        <v>0</v>
      </c>
      <c r="AD53" s="79">
        <v>0</v>
      </c>
      <c r="AE53" s="79">
        <v>0</v>
      </c>
      <c r="AF53" s="79">
        <v>0</v>
      </c>
      <c r="AG53" s="79">
        <v>0</v>
      </c>
      <c r="AH53" s="79">
        <v>0</v>
      </c>
      <c r="AI53" s="79">
        <v>0</v>
      </c>
      <c r="AJ53" s="79">
        <v>0</v>
      </c>
      <c r="AK53" s="79">
        <v>0</v>
      </c>
      <c r="AL53" s="79">
        <v>1</v>
      </c>
      <c r="AM53" s="79">
        <v>0</v>
      </c>
      <c r="AN53" s="79">
        <v>0</v>
      </c>
      <c r="AO53" s="79">
        <v>0</v>
      </c>
      <c r="AP53" s="79">
        <v>0</v>
      </c>
      <c r="AQ53" s="79">
        <v>0</v>
      </c>
      <c r="AR53" s="79">
        <v>0</v>
      </c>
      <c r="AS53" s="79">
        <v>0</v>
      </c>
      <c r="AT53" s="79">
        <v>0</v>
      </c>
      <c r="AU53" s="79">
        <v>0</v>
      </c>
      <c r="AV53" s="79">
        <v>0</v>
      </c>
      <c r="AW53" s="79">
        <v>0</v>
      </c>
      <c r="AX53" s="79">
        <v>0</v>
      </c>
      <c r="AY53" s="79">
        <v>0</v>
      </c>
      <c r="AZ53" s="79">
        <v>0</v>
      </c>
      <c r="BA53" s="79">
        <v>0</v>
      </c>
      <c r="BB53" s="79">
        <v>0</v>
      </c>
      <c r="BC53" s="79">
        <v>0</v>
      </c>
      <c r="BD53" s="79">
        <v>0</v>
      </c>
      <c r="BE53" s="79">
        <v>0</v>
      </c>
      <c r="BF53" s="79">
        <v>0</v>
      </c>
      <c r="BG53" s="79">
        <v>0</v>
      </c>
      <c r="BH53" s="79">
        <v>0</v>
      </c>
      <c r="BI53" s="79">
        <v>0</v>
      </c>
      <c r="BJ53" s="79">
        <v>0</v>
      </c>
      <c r="BK53" s="79">
        <v>0</v>
      </c>
      <c r="BL53" s="79">
        <v>0</v>
      </c>
      <c r="BM53" s="79">
        <v>0</v>
      </c>
      <c r="BN53" s="79">
        <v>0</v>
      </c>
      <c r="BO53" s="79">
        <v>0</v>
      </c>
      <c r="BP53" s="79">
        <v>0</v>
      </c>
      <c r="BQ53" s="79">
        <v>0</v>
      </c>
      <c r="BR53" s="79">
        <v>0</v>
      </c>
      <c r="BS53" s="79">
        <v>0</v>
      </c>
      <c r="BT53" s="79">
        <v>0</v>
      </c>
      <c r="BU53" s="79">
        <v>1</v>
      </c>
      <c r="BV53" s="80">
        <f t="shared" si="15"/>
        <v>0</v>
      </c>
      <c r="BW53" s="80">
        <f t="shared" si="15"/>
        <v>0</v>
      </c>
      <c r="BX53" s="80">
        <f t="shared" si="15"/>
        <v>0</v>
      </c>
      <c r="BY53" s="80">
        <f t="shared" si="15"/>
        <v>0</v>
      </c>
      <c r="BZ53" s="80">
        <f t="shared" si="15"/>
        <v>0</v>
      </c>
      <c r="CA53" s="80">
        <f t="shared" si="15"/>
        <v>0</v>
      </c>
      <c r="CB53" s="80">
        <f t="shared" si="15"/>
        <v>1</v>
      </c>
      <c r="CC53" s="79">
        <f t="shared" si="16"/>
        <v>0</v>
      </c>
      <c r="CD53" s="79">
        <f t="shared" si="16"/>
        <v>0</v>
      </c>
      <c r="CE53" s="79">
        <f t="shared" si="16"/>
        <v>0</v>
      </c>
      <c r="CF53" s="79">
        <f t="shared" si="16"/>
        <v>0</v>
      </c>
      <c r="CG53" s="79">
        <f t="shared" si="16"/>
        <v>0</v>
      </c>
      <c r="CH53" s="79">
        <f t="shared" si="16"/>
        <v>0</v>
      </c>
      <c r="CI53" s="79">
        <f t="shared" si="16"/>
        <v>1</v>
      </c>
      <c r="CJ53" s="86" t="s">
        <v>272</v>
      </c>
    </row>
    <row r="54" spans="1:88" ht="38.25" x14ac:dyDescent="0.2">
      <c r="A54" s="10" t="s">
        <v>55</v>
      </c>
      <c r="B54" s="11" t="s">
        <v>90</v>
      </c>
      <c r="C54" s="11" t="s">
        <v>91</v>
      </c>
      <c r="D54" s="79">
        <v>0</v>
      </c>
      <c r="E54" s="79">
        <v>0</v>
      </c>
      <c r="F54" s="79">
        <v>0</v>
      </c>
      <c r="G54" s="79">
        <v>0</v>
      </c>
      <c r="H54" s="79">
        <v>0</v>
      </c>
      <c r="I54" s="79">
        <v>0</v>
      </c>
      <c r="J54" s="79">
        <f t="shared" si="13"/>
        <v>24</v>
      </c>
      <c r="K54" s="79">
        <v>0</v>
      </c>
      <c r="L54" s="79">
        <v>0</v>
      </c>
      <c r="M54" s="79">
        <v>0</v>
      </c>
      <c r="N54" s="79">
        <v>0</v>
      </c>
      <c r="O54" s="79">
        <v>0</v>
      </c>
      <c r="P54" s="79">
        <v>0</v>
      </c>
      <c r="Q54" s="79">
        <f t="shared" si="14"/>
        <v>24</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79">
        <v>0</v>
      </c>
      <c r="AM54" s="79">
        <v>0</v>
      </c>
      <c r="AN54" s="79">
        <v>0</v>
      </c>
      <c r="AO54" s="79">
        <v>0</v>
      </c>
      <c r="AP54" s="79">
        <v>0</v>
      </c>
      <c r="AQ54" s="79">
        <v>0</v>
      </c>
      <c r="AR54" s="79">
        <v>0</v>
      </c>
      <c r="AS54" s="79">
        <v>0</v>
      </c>
      <c r="AT54" s="79">
        <v>0</v>
      </c>
      <c r="AU54" s="79">
        <v>0</v>
      </c>
      <c r="AV54" s="79">
        <v>0</v>
      </c>
      <c r="AW54" s="79">
        <v>0</v>
      </c>
      <c r="AX54" s="79">
        <v>0</v>
      </c>
      <c r="AY54" s="79">
        <v>0</v>
      </c>
      <c r="AZ54" s="79">
        <v>24</v>
      </c>
      <c r="BA54" s="79">
        <v>0</v>
      </c>
      <c r="BB54" s="79">
        <v>0</v>
      </c>
      <c r="BC54" s="79">
        <v>0</v>
      </c>
      <c r="BD54" s="79">
        <v>0</v>
      </c>
      <c r="BE54" s="79">
        <v>0</v>
      </c>
      <c r="BF54" s="79">
        <v>0</v>
      </c>
      <c r="BG54" s="79">
        <v>24</v>
      </c>
      <c r="BH54" s="79">
        <v>0</v>
      </c>
      <c r="BI54" s="79">
        <v>0</v>
      </c>
      <c r="BJ54" s="79">
        <v>0</v>
      </c>
      <c r="BK54" s="79">
        <v>0</v>
      </c>
      <c r="BL54" s="79">
        <v>0</v>
      </c>
      <c r="BM54" s="79">
        <v>0</v>
      </c>
      <c r="BN54" s="79">
        <v>0</v>
      </c>
      <c r="BO54" s="79">
        <v>0</v>
      </c>
      <c r="BP54" s="79">
        <v>0</v>
      </c>
      <c r="BQ54" s="79">
        <v>0</v>
      </c>
      <c r="BR54" s="79">
        <v>0</v>
      </c>
      <c r="BS54" s="79">
        <v>0</v>
      </c>
      <c r="BT54" s="79">
        <v>0</v>
      </c>
      <c r="BU54" s="79">
        <v>0</v>
      </c>
      <c r="BV54" s="80">
        <f t="shared" si="15"/>
        <v>0</v>
      </c>
      <c r="BW54" s="80">
        <f t="shared" si="15"/>
        <v>0</v>
      </c>
      <c r="BX54" s="80">
        <f t="shared" si="15"/>
        <v>0</v>
      </c>
      <c r="BY54" s="80">
        <f t="shared" si="15"/>
        <v>0</v>
      </c>
      <c r="BZ54" s="80">
        <f t="shared" si="15"/>
        <v>0</v>
      </c>
      <c r="CA54" s="80">
        <f t="shared" si="15"/>
        <v>0</v>
      </c>
      <c r="CB54" s="80">
        <f t="shared" si="15"/>
        <v>24</v>
      </c>
      <c r="CC54" s="79">
        <f t="shared" si="16"/>
        <v>0</v>
      </c>
      <c r="CD54" s="79">
        <f t="shared" si="16"/>
        <v>0</v>
      </c>
      <c r="CE54" s="79">
        <f t="shared" si="16"/>
        <v>0</v>
      </c>
      <c r="CF54" s="79">
        <f t="shared" si="16"/>
        <v>0</v>
      </c>
      <c r="CG54" s="79">
        <f t="shared" si="16"/>
        <v>0</v>
      </c>
      <c r="CH54" s="79">
        <f t="shared" si="16"/>
        <v>0</v>
      </c>
      <c r="CI54" s="79">
        <f t="shared" si="16"/>
        <v>24</v>
      </c>
      <c r="CJ54" s="84"/>
    </row>
    <row r="55" spans="1:88" ht="72.75" customHeight="1" x14ac:dyDescent="0.2">
      <c r="A55" s="12" t="s">
        <v>55</v>
      </c>
      <c r="B55" s="14" t="s">
        <v>273</v>
      </c>
      <c r="C55" s="87" t="s">
        <v>93</v>
      </c>
      <c r="D55" s="79">
        <v>0</v>
      </c>
      <c r="E55" s="79">
        <v>0</v>
      </c>
      <c r="F55" s="79">
        <v>0</v>
      </c>
      <c r="G55" s="79">
        <v>0</v>
      </c>
      <c r="H55" s="79">
        <v>0</v>
      </c>
      <c r="I55" s="79">
        <v>0</v>
      </c>
      <c r="J55" s="79">
        <f t="shared" si="13"/>
        <v>0</v>
      </c>
      <c r="K55" s="79">
        <v>0</v>
      </c>
      <c r="L55" s="79">
        <v>0</v>
      </c>
      <c r="M55" s="79">
        <v>0</v>
      </c>
      <c r="N55" s="79">
        <v>0</v>
      </c>
      <c r="O55" s="79">
        <v>0</v>
      </c>
      <c r="P55" s="79">
        <v>0</v>
      </c>
      <c r="Q55" s="79">
        <f t="shared" si="14"/>
        <v>1</v>
      </c>
      <c r="R55" s="79">
        <v>0</v>
      </c>
      <c r="S55" s="79">
        <v>0</v>
      </c>
      <c r="T55" s="79">
        <v>0</v>
      </c>
      <c r="U55" s="79">
        <v>0</v>
      </c>
      <c r="V55" s="79">
        <v>0</v>
      </c>
      <c r="W55" s="79">
        <v>0</v>
      </c>
      <c r="X55" s="79">
        <v>0</v>
      </c>
      <c r="Y55" s="79">
        <v>0</v>
      </c>
      <c r="Z55" s="79">
        <v>0</v>
      </c>
      <c r="AA55" s="79">
        <v>0</v>
      </c>
      <c r="AB55" s="79">
        <v>0</v>
      </c>
      <c r="AC55" s="79">
        <v>0</v>
      </c>
      <c r="AD55" s="79">
        <v>0</v>
      </c>
      <c r="AE55" s="79">
        <v>0</v>
      </c>
      <c r="AF55" s="79">
        <v>0</v>
      </c>
      <c r="AG55" s="79">
        <v>0</v>
      </c>
      <c r="AH55" s="79">
        <v>0</v>
      </c>
      <c r="AI55" s="79">
        <v>0</v>
      </c>
      <c r="AJ55" s="79">
        <v>0</v>
      </c>
      <c r="AK55" s="79">
        <v>0</v>
      </c>
      <c r="AL55" s="79">
        <v>0</v>
      </c>
      <c r="AM55" s="79">
        <v>0</v>
      </c>
      <c r="AN55" s="79">
        <v>0</v>
      </c>
      <c r="AO55" s="79">
        <v>0</v>
      </c>
      <c r="AP55" s="79">
        <v>0</v>
      </c>
      <c r="AQ55" s="79">
        <v>0</v>
      </c>
      <c r="AR55" s="79">
        <v>0</v>
      </c>
      <c r="AS55" s="79">
        <v>0</v>
      </c>
      <c r="AT55" s="79">
        <v>0</v>
      </c>
      <c r="AU55" s="79">
        <v>0</v>
      </c>
      <c r="AV55" s="79">
        <v>0</v>
      </c>
      <c r="AW55" s="79">
        <v>0</v>
      </c>
      <c r="AX55" s="79">
        <v>0</v>
      </c>
      <c r="AY55" s="79">
        <v>0</v>
      </c>
      <c r="AZ55" s="79">
        <v>0</v>
      </c>
      <c r="BA55" s="79">
        <v>0</v>
      </c>
      <c r="BB55" s="79">
        <v>0</v>
      </c>
      <c r="BC55" s="79">
        <v>0</v>
      </c>
      <c r="BD55" s="79">
        <v>0</v>
      </c>
      <c r="BE55" s="79">
        <v>0</v>
      </c>
      <c r="BF55" s="79">
        <v>0</v>
      </c>
      <c r="BG55" s="79">
        <v>0</v>
      </c>
      <c r="BH55" s="79">
        <v>0</v>
      </c>
      <c r="BI55" s="79">
        <v>0</v>
      </c>
      <c r="BJ55" s="79">
        <v>0</v>
      </c>
      <c r="BK55" s="79">
        <v>0</v>
      </c>
      <c r="BL55" s="79">
        <v>0</v>
      </c>
      <c r="BM55" s="79">
        <v>0</v>
      </c>
      <c r="BN55" s="79">
        <v>0</v>
      </c>
      <c r="BO55" s="79">
        <v>0</v>
      </c>
      <c r="BP55" s="79">
        <v>0</v>
      </c>
      <c r="BQ55" s="79">
        <v>0</v>
      </c>
      <c r="BR55" s="79">
        <v>0</v>
      </c>
      <c r="BS55" s="79">
        <v>0</v>
      </c>
      <c r="BT55" s="79">
        <v>0</v>
      </c>
      <c r="BU55" s="79">
        <v>1</v>
      </c>
      <c r="BV55" s="80">
        <f t="shared" si="15"/>
        <v>0</v>
      </c>
      <c r="BW55" s="80">
        <f t="shared" si="15"/>
        <v>0</v>
      </c>
      <c r="BX55" s="80">
        <f t="shared" si="15"/>
        <v>0</v>
      </c>
      <c r="BY55" s="80">
        <f t="shared" si="15"/>
        <v>0</v>
      </c>
      <c r="BZ55" s="80">
        <f t="shared" si="15"/>
        <v>0</v>
      </c>
      <c r="CA55" s="80">
        <f t="shared" si="15"/>
        <v>0</v>
      </c>
      <c r="CB55" s="80">
        <f t="shared" si="15"/>
        <v>0</v>
      </c>
      <c r="CC55" s="79">
        <f t="shared" si="16"/>
        <v>0</v>
      </c>
      <c r="CD55" s="79">
        <f t="shared" si="16"/>
        <v>0</v>
      </c>
      <c r="CE55" s="79">
        <f t="shared" si="16"/>
        <v>0</v>
      </c>
      <c r="CF55" s="79">
        <f t="shared" si="16"/>
        <v>0</v>
      </c>
      <c r="CG55" s="79">
        <f t="shared" si="16"/>
        <v>0</v>
      </c>
      <c r="CH55" s="79">
        <f t="shared" si="16"/>
        <v>0</v>
      </c>
      <c r="CI55" s="79">
        <f t="shared" si="16"/>
        <v>1</v>
      </c>
      <c r="CJ55" s="84" t="s">
        <v>274</v>
      </c>
    </row>
    <row r="56" spans="1:88" ht="63.75" customHeight="1" x14ac:dyDescent="0.2">
      <c r="A56" s="12" t="s">
        <v>55</v>
      </c>
      <c r="B56" s="14" t="s">
        <v>94</v>
      </c>
      <c r="C56" s="87" t="s">
        <v>95</v>
      </c>
      <c r="D56" s="79">
        <v>0</v>
      </c>
      <c r="E56" s="79">
        <v>0</v>
      </c>
      <c r="F56" s="79">
        <v>0</v>
      </c>
      <c r="G56" s="79">
        <v>0</v>
      </c>
      <c r="H56" s="79">
        <v>0</v>
      </c>
      <c r="I56" s="79">
        <v>0</v>
      </c>
      <c r="J56" s="79">
        <f t="shared" si="13"/>
        <v>0</v>
      </c>
      <c r="K56" s="79">
        <v>0</v>
      </c>
      <c r="L56" s="79">
        <v>0</v>
      </c>
      <c r="M56" s="79">
        <v>0</v>
      </c>
      <c r="N56" s="79">
        <v>0</v>
      </c>
      <c r="O56" s="79">
        <v>0</v>
      </c>
      <c r="P56" s="79">
        <v>0</v>
      </c>
      <c r="Q56" s="79">
        <f t="shared" si="14"/>
        <v>4</v>
      </c>
      <c r="R56" s="79">
        <v>0</v>
      </c>
      <c r="S56" s="79">
        <v>0</v>
      </c>
      <c r="T56" s="79">
        <v>0</v>
      </c>
      <c r="U56" s="79">
        <v>0</v>
      </c>
      <c r="V56" s="79">
        <v>0</v>
      </c>
      <c r="W56" s="79">
        <v>0</v>
      </c>
      <c r="X56" s="79">
        <v>0</v>
      </c>
      <c r="Y56" s="79">
        <v>0</v>
      </c>
      <c r="Z56" s="79">
        <v>0</v>
      </c>
      <c r="AA56" s="79">
        <v>0</v>
      </c>
      <c r="AB56" s="79">
        <v>0</v>
      </c>
      <c r="AC56" s="79">
        <v>0</v>
      </c>
      <c r="AD56" s="79">
        <v>0</v>
      </c>
      <c r="AE56" s="79">
        <v>0</v>
      </c>
      <c r="AF56" s="79">
        <v>0</v>
      </c>
      <c r="AG56" s="79">
        <v>0</v>
      </c>
      <c r="AH56" s="79">
        <v>0</v>
      </c>
      <c r="AI56" s="79">
        <v>0</v>
      </c>
      <c r="AJ56" s="79">
        <v>0</v>
      </c>
      <c r="AK56" s="79">
        <v>0</v>
      </c>
      <c r="AL56" s="79">
        <v>0</v>
      </c>
      <c r="AM56" s="79">
        <v>0</v>
      </c>
      <c r="AN56" s="79">
        <v>0</v>
      </c>
      <c r="AO56" s="79">
        <v>0</v>
      </c>
      <c r="AP56" s="79">
        <v>0</v>
      </c>
      <c r="AQ56" s="79">
        <v>0</v>
      </c>
      <c r="AR56" s="79">
        <v>0</v>
      </c>
      <c r="AS56" s="79">
        <v>0</v>
      </c>
      <c r="AT56" s="79">
        <v>0</v>
      </c>
      <c r="AU56" s="79">
        <v>0</v>
      </c>
      <c r="AV56" s="79">
        <v>0</v>
      </c>
      <c r="AW56" s="79">
        <v>0</v>
      </c>
      <c r="AX56" s="79">
        <v>0</v>
      </c>
      <c r="AY56" s="79">
        <v>0</v>
      </c>
      <c r="AZ56" s="79">
        <v>0</v>
      </c>
      <c r="BA56" s="79">
        <v>0</v>
      </c>
      <c r="BB56" s="79">
        <v>0</v>
      </c>
      <c r="BC56" s="79">
        <v>0</v>
      </c>
      <c r="BD56" s="79">
        <v>0</v>
      </c>
      <c r="BE56" s="79">
        <v>0</v>
      </c>
      <c r="BF56" s="79">
        <v>0</v>
      </c>
      <c r="BG56" s="79">
        <v>0</v>
      </c>
      <c r="BH56" s="79">
        <v>0</v>
      </c>
      <c r="BI56" s="79">
        <v>0</v>
      </c>
      <c r="BJ56" s="79">
        <v>0</v>
      </c>
      <c r="BK56" s="79">
        <v>0</v>
      </c>
      <c r="BL56" s="79">
        <v>0</v>
      </c>
      <c r="BM56" s="79">
        <v>0</v>
      </c>
      <c r="BN56" s="79">
        <v>0</v>
      </c>
      <c r="BO56" s="79">
        <v>0</v>
      </c>
      <c r="BP56" s="79">
        <v>0</v>
      </c>
      <c r="BQ56" s="79">
        <v>0</v>
      </c>
      <c r="BR56" s="79">
        <v>0</v>
      </c>
      <c r="BS56" s="79">
        <v>0</v>
      </c>
      <c r="BT56" s="79">
        <v>0</v>
      </c>
      <c r="BU56" s="79">
        <v>4</v>
      </c>
      <c r="BV56" s="80">
        <f t="shared" si="15"/>
        <v>0</v>
      </c>
      <c r="BW56" s="80">
        <f t="shared" si="15"/>
        <v>0</v>
      </c>
      <c r="BX56" s="80">
        <f t="shared" si="15"/>
        <v>0</v>
      </c>
      <c r="BY56" s="80">
        <f t="shared" si="15"/>
        <v>0</v>
      </c>
      <c r="BZ56" s="80">
        <f t="shared" si="15"/>
        <v>0</v>
      </c>
      <c r="CA56" s="80">
        <f t="shared" si="15"/>
        <v>0</v>
      </c>
      <c r="CB56" s="80">
        <f t="shared" si="15"/>
        <v>0</v>
      </c>
      <c r="CC56" s="79">
        <f t="shared" si="16"/>
        <v>0</v>
      </c>
      <c r="CD56" s="79">
        <f t="shared" si="16"/>
        <v>0</v>
      </c>
      <c r="CE56" s="79">
        <f t="shared" si="16"/>
        <v>0</v>
      </c>
      <c r="CF56" s="79">
        <f t="shared" si="16"/>
        <v>0</v>
      </c>
      <c r="CG56" s="79">
        <f t="shared" si="16"/>
        <v>0</v>
      </c>
      <c r="CH56" s="79">
        <f t="shared" si="16"/>
        <v>0</v>
      </c>
      <c r="CI56" s="79">
        <f t="shared" si="16"/>
        <v>4</v>
      </c>
      <c r="CJ56" s="84" t="s">
        <v>275</v>
      </c>
    </row>
    <row r="57" spans="1:88" ht="69.75" customHeight="1" x14ac:dyDescent="0.2">
      <c r="A57" s="12" t="s">
        <v>55</v>
      </c>
      <c r="B57" s="14" t="s">
        <v>96</v>
      </c>
      <c r="C57" s="87" t="s">
        <v>97</v>
      </c>
      <c r="D57" s="79">
        <v>0</v>
      </c>
      <c r="E57" s="79">
        <v>0</v>
      </c>
      <c r="F57" s="79">
        <v>0</v>
      </c>
      <c r="G57" s="79">
        <v>0</v>
      </c>
      <c r="H57" s="79">
        <v>0</v>
      </c>
      <c r="I57" s="79">
        <v>0</v>
      </c>
      <c r="J57" s="79">
        <f t="shared" si="13"/>
        <v>0</v>
      </c>
      <c r="K57" s="79">
        <v>0</v>
      </c>
      <c r="L57" s="79">
        <v>0</v>
      </c>
      <c r="M57" s="79">
        <v>0</v>
      </c>
      <c r="N57" s="79">
        <v>0</v>
      </c>
      <c r="O57" s="79">
        <v>0</v>
      </c>
      <c r="P57" s="79">
        <v>0</v>
      </c>
      <c r="Q57" s="79">
        <f t="shared" si="14"/>
        <v>42</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c r="AM57" s="79">
        <v>0</v>
      </c>
      <c r="AN57" s="79">
        <v>0</v>
      </c>
      <c r="AO57" s="79">
        <v>0</v>
      </c>
      <c r="AP57" s="79">
        <v>0</v>
      </c>
      <c r="AQ57" s="79">
        <v>0</v>
      </c>
      <c r="AR57" s="79">
        <v>0</v>
      </c>
      <c r="AS57" s="79">
        <v>0</v>
      </c>
      <c r="AT57" s="79">
        <v>0</v>
      </c>
      <c r="AU57" s="79">
        <v>0</v>
      </c>
      <c r="AV57" s="79">
        <v>0</v>
      </c>
      <c r="AW57" s="79">
        <v>0</v>
      </c>
      <c r="AX57" s="79">
        <v>0</v>
      </c>
      <c r="AY57" s="79">
        <v>0</v>
      </c>
      <c r="AZ57" s="79">
        <v>0</v>
      </c>
      <c r="BA57" s="79">
        <v>0</v>
      </c>
      <c r="BB57" s="79">
        <v>0</v>
      </c>
      <c r="BC57" s="79">
        <v>0</v>
      </c>
      <c r="BD57" s="79">
        <v>0</v>
      </c>
      <c r="BE57" s="79">
        <v>0</v>
      </c>
      <c r="BF57" s="79">
        <v>0</v>
      </c>
      <c r="BG57" s="79">
        <v>0</v>
      </c>
      <c r="BH57" s="79">
        <v>0</v>
      </c>
      <c r="BI57" s="79">
        <v>0</v>
      </c>
      <c r="BJ57" s="79">
        <v>0</v>
      </c>
      <c r="BK57" s="79">
        <v>0</v>
      </c>
      <c r="BL57" s="79">
        <v>0</v>
      </c>
      <c r="BM57" s="79">
        <v>0</v>
      </c>
      <c r="BN57" s="79">
        <v>0</v>
      </c>
      <c r="BO57" s="79">
        <v>0</v>
      </c>
      <c r="BP57" s="79">
        <v>0</v>
      </c>
      <c r="BQ57" s="79">
        <v>0</v>
      </c>
      <c r="BR57" s="79">
        <v>0</v>
      </c>
      <c r="BS57" s="79">
        <v>0</v>
      </c>
      <c r="BT57" s="79">
        <v>0</v>
      </c>
      <c r="BU57" s="79">
        <v>42</v>
      </c>
      <c r="BV57" s="80">
        <f t="shared" si="15"/>
        <v>0</v>
      </c>
      <c r="BW57" s="80">
        <f t="shared" si="15"/>
        <v>0</v>
      </c>
      <c r="BX57" s="80">
        <f t="shared" si="15"/>
        <v>0</v>
      </c>
      <c r="BY57" s="80">
        <f t="shared" si="15"/>
        <v>0</v>
      </c>
      <c r="BZ57" s="80">
        <f t="shared" si="15"/>
        <v>0</v>
      </c>
      <c r="CA57" s="80">
        <f t="shared" si="15"/>
        <v>0</v>
      </c>
      <c r="CB57" s="80">
        <f t="shared" si="15"/>
        <v>0</v>
      </c>
      <c r="CC57" s="79">
        <f t="shared" si="16"/>
        <v>0</v>
      </c>
      <c r="CD57" s="79">
        <f t="shared" si="16"/>
        <v>0</v>
      </c>
      <c r="CE57" s="79">
        <f t="shared" si="16"/>
        <v>0</v>
      </c>
      <c r="CF57" s="79">
        <f t="shared" si="16"/>
        <v>0</v>
      </c>
      <c r="CG57" s="79">
        <f t="shared" si="16"/>
        <v>0</v>
      </c>
      <c r="CH57" s="79">
        <f t="shared" si="16"/>
        <v>0</v>
      </c>
      <c r="CI57" s="79">
        <f t="shared" si="16"/>
        <v>42</v>
      </c>
      <c r="CJ57" s="84" t="s">
        <v>276</v>
      </c>
    </row>
    <row r="58" spans="1:88" ht="65.25" customHeight="1" x14ac:dyDescent="0.2">
      <c r="A58" s="12" t="s">
        <v>55</v>
      </c>
      <c r="B58" s="14" t="s">
        <v>98</v>
      </c>
      <c r="C58" s="87" t="s">
        <v>99</v>
      </c>
      <c r="D58" s="79">
        <v>0</v>
      </c>
      <c r="E58" s="79">
        <v>0</v>
      </c>
      <c r="F58" s="79">
        <v>0</v>
      </c>
      <c r="G58" s="79">
        <v>0</v>
      </c>
      <c r="H58" s="79">
        <v>0</v>
      </c>
      <c r="I58" s="79">
        <v>0</v>
      </c>
      <c r="J58" s="79">
        <f t="shared" si="13"/>
        <v>0</v>
      </c>
      <c r="K58" s="79">
        <v>0</v>
      </c>
      <c r="L58" s="79">
        <v>0</v>
      </c>
      <c r="M58" s="79">
        <v>0</v>
      </c>
      <c r="N58" s="79">
        <v>0</v>
      </c>
      <c r="O58" s="79">
        <v>0</v>
      </c>
      <c r="P58" s="79">
        <v>0</v>
      </c>
      <c r="Q58" s="79">
        <f t="shared" si="14"/>
        <v>25</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c r="AM58" s="79">
        <v>0</v>
      </c>
      <c r="AN58" s="79">
        <v>0</v>
      </c>
      <c r="AO58" s="79">
        <v>0</v>
      </c>
      <c r="AP58" s="79">
        <v>0</v>
      </c>
      <c r="AQ58" s="79">
        <v>0</v>
      </c>
      <c r="AR58" s="79">
        <v>0</v>
      </c>
      <c r="AS58" s="79">
        <v>0</v>
      </c>
      <c r="AT58" s="79">
        <v>0</v>
      </c>
      <c r="AU58" s="79">
        <v>0</v>
      </c>
      <c r="AV58" s="79">
        <v>0</v>
      </c>
      <c r="AW58" s="79">
        <v>0</v>
      </c>
      <c r="AX58" s="79">
        <v>0</v>
      </c>
      <c r="AY58" s="79">
        <v>0</v>
      </c>
      <c r="AZ58" s="79">
        <v>0</v>
      </c>
      <c r="BA58" s="79">
        <v>0</v>
      </c>
      <c r="BB58" s="79">
        <v>0</v>
      </c>
      <c r="BC58" s="79">
        <v>0</v>
      </c>
      <c r="BD58" s="79">
        <v>0</v>
      </c>
      <c r="BE58" s="79">
        <v>0</v>
      </c>
      <c r="BF58" s="79">
        <v>0</v>
      </c>
      <c r="BG58" s="79">
        <v>0</v>
      </c>
      <c r="BH58" s="79">
        <v>0</v>
      </c>
      <c r="BI58" s="79">
        <v>0</v>
      </c>
      <c r="BJ58" s="79">
        <v>0</v>
      </c>
      <c r="BK58" s="79">
        <v>0</v>
      </c>
      <c r="BL58" s="79">
        <v>0</v>
      </c>
      <c r="BM58" s="79">
        <v>0</v>
      </c>
      <c r="BN58" s="79">
        <v>0</v>
      </c>
      <c r="BO58" s="79">
        <v>0</v>
      </c>
      <c r="BP58" s="79">
        <v>0</v>
      </c>
      <c r="BQ58" s="79">
        <v>0</v>
      </c>
      <c r="BR58" s="79">
        <v>0</v>
      </c>
      <c r="BS58" s="79">
        <v>0</v>
      </c>
      <c r="BT58" s="79">
        <v>0</v>
      </c>
      <c r="BU58" s="79">
        <v>25</v>
      </c>
      <c r="BV58" s="80">
        <f t="shared" si="15"/>
        <v>0</v>
      </c>
      <c r="BW58" s="80">
        <f t="shared" si="15"/>
        <v>0</v>
      </c>
      <c r="BX58" s="80">
        <f t="shared" si="15"/>
        <v>0</v>
      </c>
      <c r="BY58" s="80">
        <f t="shared" si="15"/>
        <v>0</v>
      </c>
      <c r="BZ58" s="80">
        <f t="shared" si="15"/>
        <v>0</v>
      </c>
      <c r="CA58" s="80">
        <f t="shared" si="15"/>
        <v>0</v>
      </c>
      <c r="CB58" s="80">
        <f t="shared" si="15"/>
        <v>0</v>
      </c>
      <c r="CC58" s="79">
        <f t="shared" si="16"/>
        <v>0</v>
      </c>
      <c r="CD58" s="79">
        <f t="shared" si="16"/>
        <v>0</v>
      </c>
      <c r="CE58" s="79">
        <f t="shared" si="16"/>
        <v>0</v>
      </c>
      <c r="CF58" s="79">
        <f t="shared" si="16"/>
        <v>0</v>
      </c>
      <c r="CG58" s="79">
        <f t="shared" si="16"/>
        <v>0</v>
      </c>
      <c r="CH58" s="79">
        <f t="shared" si="16"/>
        <v>0</v>
      </c>
      <c r="CI58" s="79">
        <f t="shared" si="16"/>
        <v>25</v>
      </c>
      <c r="CJ58" s="84" t="s">
        <v>277</v>
      </c>
    </row>
  </sheetData>
  <mergeCells count="30">
    <mergeCell ref="BH21:BN21"/>
    <mergeCell ref="BO21:BU21"/>
    <mergeCell ref="BV21:CB21"/>
    <mergeCell ref="CC21:CI21"/>
    <mergeCell ref="BH20:BU20"/>
    <mergeCell ref="BV20:CI20"/>
    <mergeCell ref="D21:J21"/>
    <mergeCell ref="K21:Q21"/>
    <mergeCell ref="R21:X21"/>
    <mergeCell ref="Y21:AE21"/>
    <mergeCell ref="AF21:AL21"/>
    <mergeCell ref="AM21:AS21"/>
    <mergeCell ref="AT21:AZ21"/>
    <mergeCell ref="BA21:BG21"/>
    <mergeCell ref="A15:CJ15"/>
    <mergeCell ref="A19:A22"/>
    <mergeCell ref="B19:B22"/>
    <mergeCell ref="C19:C22"/>
    <mergeCell ref="D19:Q20"/>
    <mergeCell ref="R19:AE20"/>
    <mergeCell ref="AF19:CI19"/>
    <mergeCell ref="CJ19:CJ22"/>
    <mergeCell ref="AF20:AS20"/>
    <mergeCell ref="AT20:BG20"/>
    <mergeCell ref="A5:CJ5"/>
    <mergeCell ref="A6:CJ6"/>
    <mergeCell ref="A8:CJ8"/>
    <mergeCell ref="A9:CJ9"/>
    <mergeCell ref="A12:CJ12"/>
    <mergeCell ref="A14:CJ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topLeftCell="A40" zoomScale="70" zoomScaleNormal="70" workbookViewId="0">
      <selection activeCell="B52" sqref="B52:K52"/>
    </sheetView>
  </sheetViews>
  <sheetFormatPr defaultRowHeight="12.75" outlineLevelRow="1" x14ac:dyDescent="0.2"/>
  <cols>
    <col min="1" max="1" width="20" style="1" customWidth="1"/>
    <col min="2" max="2" width="47.5703125" style="1" customWidth="1"/>
    <col min="3" max="3" width="23.7109375" style="1" customWidth="1"/>
    <col min="4" max="4" width="25.7109375" style="1" customWidth="1"/>
    <col min="5" max="5" width="25" style="1" customWidth="1"/>
    <col min="6" max="6" width="23.140625" style="1" customWidth="1"/>
    <col min="7" max="7" width="24.42578125" style="1" customWidth="1"/>
    <col min="8" max="8" width="24.28515625" style="1" customWidth="1"/>
    <col min="9" max="9" width="25.5703125" style="1" customWidth="1"/>
    <col min="10" max="10" width="18.7109375" style="1" customWidth="1"/>
    <col min="11" max="11" width="27.7109375" style="1" customWidth="1"/>
    <col min="12" max="12" width="19.7109375" style="1" customWidth="1"/>
    <col min="13" max="13" width="42.5703125" style="1" customWidth="1"/>
    <col min="14" max="14" width="34.42578125" style="1" customWidth="1"/>
    <col min="15" max="15" width="18.7109375" style="1" customWidth="1"/>
    <col min="16" max="16" width="16.7109375" style="1" customWidth="1"/>
    <col min="17" max="17" width="18.42578125" style="1" customWidth="1"/>
    <col min="18" max="18" width="22.42578125" style="1" customWidth="1"/>
    <col min="19" max="16384" width="9.140625" style="1"/>
  </cols>
  <sheetData>
    <row r="1" spans="1:18" x14ac:dyDescent="0.2">
      <c r="A1" s="3" t="s">
        <v>2</v>
      </c>
      <c r="B1" s="4"/>
    </row>
    <row r="2" spans="1:18" x14ac:dyDescent="0.2">
      <c r="A2" s="3" t="s">
        <v>3</v>
      </c>
      <c r="B2" s="4"/>
    </row>
    <row r="3" spans="1:18" x14ac:dyDescent="0.2">
      <c r="A3" s="3" t="s">
        <v>4</v>
      </c>
      <c r="B3" s="4"/>
    </row>
    <row r="4" spans="1:18" x14ac:dyDescent="0.2">
      <c r="A4" s="2"/>
    </row>
    <row r="5" spans="1:18" x14ac:dyDescent="0.2">
      <c r="A5" s="2" t="s">
        <v>5</v>
      </c>
    </row>
    <row r="6" spans="1:18" x14ac:dyDescent="0.2">
      <c r="A6" s="2"/>
    </row>
    <row r="7" spans="1:18" x14ac:dyDescent="0.2">
      <c r="A7" s="2" t="s">
        <v>6</v>
      </c>
    </row>
    <row r="8" spans="1:18" x14ac:dyDescent="0.2">
      <c r="A8" s="5"/>
    </row>
    <row r="9" spans="1:18" ht="102" x14ac:dyDescent="0.2">
      <c r="A9" s="48" t="s">
        <v>7</v>
      </c>
      <c r="B9" s="48" t="s">
        <v>8</v>
      </c>
      <c r="C9" s="48" t="s">
        <v>9</v>
      </c>
      <c r="D9" s="48" t="s">
        <v>10</v>
      </c>
      <c r="E9" s="48" t="s">
        <v>11</v>
      </c>
      <c r="F9" s="48" t="s">
        <v>12</v>
      </c>
      <c r="G9" s="48" t="s">
        <v>13</v>
      </c>
      <c r="H9" s="6" t="s">
        <v>14</v>
      </c>
      <c r="I9" s="6" t="s">
        <v>15</v>
      </c>
      <c r="J9" s="6" t="s">
        <v>16</v>
      </c>
      <c r="K9" s="6" t="s">
        <v>17</v>
      </c>
      <c r="L9" s="48" t="s">
        <v>18</v>
      </c>
      <c r="M9" s="48" t="s">
        <v>19</v>
      </c>
      <c r="N9" s="6" t="s">
        <v>20</v>
      </c>
      <c r="O9" s="6" t="s">
        <v>21</v>
      </c>
      <c r="P9" s="48" t="s">
        <v>22</v>
      </c>
      <c r="Q9" s="6" t="s">
        <v>23</v>
      </c>
      <c r="R9" s="6" t="s">
        <v>24</v>
      </c>
    </row>
    <row r="10" spans="1:18" x14ac:dyDescent="0.2">
      <c r="A10" s="48"/>
      <c r="B10" s="48"/>
      <c r="C10" s="48"/>
      <c r="D10" s="48"/>
      <c r="E10" s="48"/>
      <c r="F10" s="48"/>
      <c r="G10" s="48"/>
      <c r="H10" s="6" t="s">
        <v>25</v>
      </c>
      <c r="I10" s="6" t="s">
        <v>25</v>
      </c>
      <c r="J10" s="6" t="s">
        <v>25</v>
      </c>
      <c r="K10" s="6" t="s">
        <v>25</v>
      </c>
      <c r="L10" s="48"/>
      <c r="M10" s="48"/>
      <c r="N10" s="6" t="s">
        <v>25</v>
      </c>
      <c r="O10" s="6" t="s">
        <v>25</v>
      </c>
      <c r="P10" s="48"/>
      <c r="Q10" s="6" t="s">
        <v>25</v>
      </c>
      <c r="R10" s="6" t="s">
        <v>25</v>
      </c>
    </row>
    <row r="11" spans="1:18" x14ac:dyDescent="0.2">
      <c r="A11" s="6">
        <v>1</v>
      </c>
      <c r="B11" s="6">
        <v>2</v>
      </c>
      <c r="C11" s="6">
        <v>3</v>
      </c>
      <c r="D11" s="6">
        <v>4</v>
      </c>
      <c r="E11" s="6">
        <v>5</v>
      </c>
      <c r="F11" s="6">
        <v>6</v>
      </c>
      <c r="G11" s="6">
        <v>7</v>
      </c>
      <c r="H11" s="6">
        <v>8</v>
      </c>
      <c r="I11" s="6">
        <v>9</v>
      </c>
      <c r="J11" s="6">
        <v>10</v>
      </c>
      <c r="K11" s="6">
        <v>11</v>
      </c>
      <c r="L11" s="6">
        <v>12</v>
      </c>
      <c r="M11" s="6">
        <v>13</v>
      </c>
      <c r="N11" s="6">
        <v>14</v>
      </c>
      <c r="O11" s="6">
        <v>15</v>
      </c>
      <c r="P11" s="6">
        <v>16</v>
      </c>
      <c r="Q11" s="6">
        <v>17</v>
      </c>
      <c r="R11" s="6">
        <v>18</v>
      </c>
    </row>
    <row r="12" spans="1:18" x14ac:dyDescent="0.2">
      <c r="A12" s="7">
        <v>0</v>
      </c>
      <c r="B12" s="8" t="s">
        <v>26</v>
      </c>
      <c r="C12" s="7" t="s">
        <v>27</v>
      </c>
      <c r="D12" s="9"/>
      <c r="E12" s="9"/>
      <c r="F12" s="9"/>
      <c r="G12" s="9"/>
      <c r="H12" s="9"/>
      <c r="I12" s="9"/>
      <c r="J12" s="9"/>
      <c r="K12" s="9"/>
      <c r="L12" s="9"/>
      <c r="M12" s="9"/>
      <c r="N12" s="9"/>
      <c r="O12" s="9"/>
      <c r="P12" s="9"/>
      <c r="Q12" s="9"/>
      <c r="R12" s="9"/>
    </row>
    <row r="13" spans="1:18" x14ac:dyDescent="0.2">
      <c r="A13" s="10" t="s">
        <v>28</v>
      </c>
      <c r="B13" s="11" t="s">
        <v>29</v>
      </c>
      <c r="C13" s="10" t="s">
        <v>27</v>
      </c>
      <c r="D13" s="12" t="s">
        <v>27</v>
      </c>
      <c r="E13" s="12" t="s">
        <v>27</v>
      </c>
      <c r="F13" s="12" t="s">
        <v>27</v>
      </c>
      <c r="G13" s="12"/>
      <c r="H13" s="12"/>
      <c r="I13" s="12"/>
      <c r="J13" s="12"/>
      <c r="K13" s="12"/>
      <c r="L13" s="12"/>
      <c r="M13" s="12"/>
      <c r="N13" s="12"/>
      <c r="O13" s="12"/>
      <c r="P13" s="12"/>
      <c r="Q13" s="12"/>
      <c r="R13" s="12"/>
    </row>
    <row r="14" spans="1:18" outlineLevel="1" x14ac:dyDescent="0.2">
      <c r="A14" s="13" t="s">
        <v>30</v>
      </c>
      <c r="B14" s="14" t="s">
        <v>31</v>
      </c>
      <c r="C14" s="6" t="s">
        <v>27</v>
      </c>
      <c r="D14" s="12"/>
      <c r="E14" s="12"/>
      <c r="F14" s="12"/>
      <c r="G14" s="12"/>
      <c r="H14" s="12"/>
      <c r="I14" s="12"/>
      <c r="J14" s="12"/>
      <c r="K14" s="12"/>
      <c r="L14" s="12"/>
      <c r="M14" s="12"/>
      <c r="N14" s="12"/>
      <c r="O14" s="12"/>
      <c r="P14" s="12"/>
      <c r="Q14" s="12"/>
      <c r="R14" s="12"/>
    </row>
    <row r="15" spans="1:18" outlineLevel="1" x14ac:dyDescent="0.2">
      <c r="A15" s="13" t="s">
        <v>32</v>
      </c>
      <c r="B15" s="14" t="s">
        <v>33</v>
      </c>
      <c r="C15" s="6" t="s">
        <v>27</v>
      </c>
      <c r="D15" s="12"/>
      <c r="E15" s="12"/>
      <c r="F15" s="12"/>
      <c r="G15" s="12"/>
      <c r="H15" s="12"/>
      <c r="I15" s="12"/>
      <c r="J15" s="12"/>
      <c r="K15" s="12"/>
      <c r="L15" s="12"/>
      <c r="M15" s="12"/>
      <c r="N15" s="12"/>
      <c r="O15" s="12"/>
      <c r="P15" s="12"/>
      <c r="Q15" s="12"/>
      <c r="R15" s="12"/>
    </row>
    <row r="16" spans="1:18" ht="25.5" outlineLevel="1" x14ac:dyDescent="0.2">
      <c r="A16" s="13" t="s">
        <v>34</v>
      </c>
      <c r="B16" s="14" t="s">
        <v>35</v>
      </c>
      <c r="C16" s="6" t="s">
        <v>27</v>
      </c>
      <c r="D16" s="12"/>
      <c r="E16" s="12"/>
      <c r="F16" s="12"/>
      <c r="G16" s="12"/>
      <c r="H16" s="12"/>
      <c r="I16" s="12"/>
      <c r="J16" s="12"/>
      <c r="K16" s="12"/>
      <c r="L16" s="12"/>
      <c r="M16" s="12"/>
      <c r="N16" s="12"/>
      <c r="O16" s="12"/>
      <c r="P16" s="12"/>
      <c r="Q16" s="12"/>
      <c r="R16" s="12"/>
    </row>
    <row r="17" spans="1:18" ht="38.25" outlineLevel="1" x14ac:dyDescent="0.2">
      <c r="A17" s="13" t="s">
        <v>36</v>
      </c>
      <c r="B17" s="14" t="s">
        <v>37</v>
      </c>
      <c r="C17" s="6" t="s">
        <v>27</v>
      </c>
      <c r="D17" s="12"/>
      <c r="E17" s="12"/>
      <c r="F17" s="12"/>
      <c r="G17" s="12"/>
      <c r="H17" s="12"/>
      <c r="I17" s="12"/>
      <c r="J17" s="12"/>
      <c r="K17" s="12"/>
      <c r="L17" s="12"/>
      <c r="M17" s="12"/>
      <c r="N17" s="12"/>
      <c r="O17" s="12"/>
      <c r="P17" s="12"/>
      <c r="Q17" s="12"/>
      <c r="R17" s="12"/>
    </row>
    <row r="18" spans="1:18" ht="38.25" x14ac:dyDescent="0.2">
      <c r="A18" s="13" t="s">
        <v>36</v>
      </c>
      <c r="B18" s="14" t="s">
        <v>38</v>
      </c>
      <c r="C18" s="6" t="s">
        <v>39</v>
      </c>
      <c r="D18" s="9" t="s">
        <v>40</v>
      </c>
      <c r="E18" s="9" t="s">
        <v>31</v>
      </c>
      <c r="F18" s="9" t="s">
        <v>41</v>
      </c>
      <c r="G18" s="12" t="s">
        <v>27</v>
      </c>
      <c r="H18" s="15" t="s">
        <v>42</v>
      </c>
      <c r="I18" s="15" t="s">
        <v>42</v>
      </c>
      <c r="J18" s="15" t="s">
        <v>42</v>
      </c>
      <c r="K18" s="15" t="s">
        <v>42</v>
      </c>
      <c r="L18" s="15" t="s">
        <v>42</v>
      </c>
      <c r="M18" s="15" t="s">
        <v>43</v>
      </c>
      <c r="N18" s="15" t="s">
        <v>42</v>
      </c>
      <c r="O18" s="15" t="s">
        <v>42</v>
      </c>
      <c r="P18" s="15" t="s">
        <v>42</v>
      </c>
      <c r="Q18" s="13" t="s">
        <v>44</v>
      </c>
      <c r="R18" s="15" t="s">
        <v>42</v>
      </c>
    </row>
    <row r="19" spans="1:18" ht="25.5" outlineLevel="1" x14ac:dyDescent="0.2">
      <c r="A19" s="10" t="s">
        <v>45</v>
      </c>
      <c r="B19" s="11" t="s">
        <v>46</v>
      </c>
      <c r="C19" s="10" t="s">
        <v>27</v>
      </c>
      <c r="D19" s="12" t="s">
        <v>27</v>
      </c>
      <c r="E19" s="12" t="s">
        <v>27</v>
      </c>
      <c r="F19" s="12" t="s">
        <v>27</v>
      </c>
      <c r="G19" s="12" t="s">
        <v>27</v>
      </c>
      <c r="H19" s="12" t="s">
        <v>27</v>
      </c>
      <c r="I19" s="12" t="s">
        <v>27</v>
      </c>
      <c r="J19" s="12" t="s">
        <v>27</v>
      </c>
      <c r="K19" s="12" t="s">
        <v>27</v>
      </c>
      <c r="L19" s="12" t="s">
        <v>27</v>
      </c>
      <c r="M19" s="12" t="s">
        <v>27</v>
      </c>
      <c r="N19" s="12" t="s">
        <v>27</v>
      </c>
      <c r="O19" s="12" t="s">
        <v>27</v>
      </c>
      <c r="P19" s="12" t="s">
        <v>27</v>
      </c>
      <c r="Q19" s="12" t="s">
        <v>27</v>
      </c>
      <c r="R19" s="12" t="s">
        <v>27</v>
      </c>
    </row>
    <row r="20" spans="1:18" ht="38.25" outlineLevel="1" x14ac:dyDescent="0.2">
      <c r="A20" s="10" t="s">
        <v>47</v>
      </c>
      <c r="B20" s="11" t="s">
        <v>48</v>
      </c>
      <c r="C20" s="10" t="s">
        <v>27</v>
      </c>
      <c r="D20" s="12" t="s">
        <v>27</v>
      </c>
      <c r="E20" s="12" t="s">
        <v>27</v>
      </c>
      <c r="F20" s="12" t="s">
        <v>27</v>
      </c>
      <c r="G20" s="12" t="s">
        <v>27</v>
      </c>
      <c r="H20" s="12" t="s">
        <v>27</v>
      </c>
      <c r="I20" s="12" t="s">
        <v>27</v>
      </c>
      <c r="J20" s="12" t="s">
        <v>27</v>
      </c>
      <c r="K20" s="12" t="s">
        <v>27</v>
      </c>
      <c r="L20" s="12" t="s">
        <v>27</v>
      </c>
      <c r="M20" s="12" t="s">
        <v>27</v>
      </c>
      <c r="N20" s="12" t="s">
        <v>27</v>
      </c>
      <c r="O20" s="12" t="s">
        <v>27</v>
      </c>
      <c r="P20" s="12" t="s">
        <v>27</v>
      </c>
      <c r="Q20" s="12" t="s">
        <v>27</v>
      </c>
      <c r="R20" s="12" t="s">
        <v>27</v>
      </c>
    </row>
    <row r="21" spans="1:18" ht="25.5" outlineLevel="1" x14ac:dyDescent="0.2">
      <c r="A21" s="10" t="s">
        <v>49</v>
      </c>
      <c r="B21" s="11" t="s">
        <v>50</v>
      </c>
      <c r="C21" s="10" t="s">
        <v>27</v>
      </c>
      <c r="D21" s="12" t="s">
        <v>27</v>
      </c>
      <c r="E21" s="12" t="s">
        <v>27</v>
      </c>
      <c r="F21" s="12" t="s">
        <v>27</v>
      </c>
      <c r="G21" s="12" t="s">
        <v>27</v>
      </c>
      <c r="H21" s="12" t="s">
        <v>27</v>
      </c>
      <c r="I21" s="12" t="s">
        <v>27</v>
      </c>
      <c r="J21" s="12" t="s">
        <v>27</v>
      </c>
      <c r="K21" s="12" t="s">
        <v>27</v>
      </c>
      <c r="L21" s="12" t="s">
        <v>27</v>
      </c>
      <c r="M21" s="12" t="s">
        <v>27</v>
      </c>
      <c r="N21" s="12" t="s">
        <v>27</v>
      </c>
      <c r="O21" s="12" t="s">
        <v>27</v>
      </c>
      <c r="P21" s="12" t="s">
        <v>27</v>
      </c>
      <c r="Q21" s="12" t="s">
        <v>27</v>
      </c>
      <c r="R21" s="12" t="s">
        <v>27</v>
      </c>
    </row>
    <row r="22" spans="1:18" ht="25.5" outlineLevel="1" x14ac:dyDescent="0.2">
      <c r="A22" s="10" t="s">
        <v>51</v>
      </c>
      <c r="B22" s="11" t="s">
        <v>52</v>
      </c>
      <c r="C22" s="10" t="s">
        <v>27</v>
      </c>
      <c r="D22" s="12" t="s">
        <v>27</v>
      </c>
      <c r="E22" s="12" t="s">
        <v>27</v>
      </c>
      <c r="F22" s="12" t="s">
        <v>27</v>
      </c>
      <c r="G22" s="12" t="s">
        <v>27</v>
      </c>
      <c r="H22" s="12" t="s">
        <v>27</v>
      </c>
      <c r="I22" s="12" t="s">
        <v>27</v>
      </c>
      <c r="J22" s="12" t="s">
        <v>27</v>
      </c>
      <c r="K22" s="12" t="s">
        <v>27</v>
      </c>
      <c r="L22" s="12" t="s">
        <v>27</v>
      </c>
      <c r="M22" s="12" t="s">
        <v>27</v>
      </c>
      <c r="N22" s="12" t="s">
        <v>27</v>
      </c>
      <c r="O22" s="12" t="s">
        <v>27</v>
      </c>
      <c r="P22" s="12" t="s">
        <v>27</v>
      </c>
      <c r="Q22" s="12" t="s">
        <v>27</v>
      </c>
      <c r="R22" s="12" t="s">
        <v>27</v>
      </c>
    </row>
    <row r="23" spans="1:18" x14ac:dyDescent="0.2">
      <c r="A23" s="10" t="s">
        <v>53</v>
      </c>
      <c r="B23" s="11" t="s">
        <v>54</v>
      </c>
      <c r="C23" s="10" t="s">
        <v>27</v>
      </c>
      <c r="D23" s="12"/>
      <c r="E23" s="16"/>
      <c r="F23" s="16"/>
      <c r="G23" s="16"/>
      <c r="H23" s="16"/>
      <c r="I23" s="16"/>
      <c r="J23" s="16"/>
      <c r="K23" s="16"/>
      <c r="L23" s="16"/>
      <c r="M23" s="16"/>
      <c r="N23" s="16"/>
      <c r="O23" s="16"/>
      <c r="P23" s="16"/>
      <c r="Q23" s="16"/>
      <c r="R23" s="16"/>
    </row>
    <row r="24" spans="1:18" x14ac:dyDescent="0.2">
      <c r="A24" s="10">
        <v>1</v>
      </c>
      <c r="B24" s="11" t="s">
        <v>31</v>
      </c>
      <c r="C24" s="10" t="s">
        <v>27</v>
      </c>
      <c r="D24" s="12"/>
      <c r="E24" s="16"/>
      <c r="F24" s="16"/>
      <c r="G24" s="16"/>
      <c r="H24" s="16"/>
      <c r="I24" s="16"/>
      <c r="J24" s="16"/>
      <c r="K24" s="16"/>
      <c r="L24" s="16"/>
      <c r="M24" s="16"/>
      <c r="N24" s="16"/>
      <c r="O24" s="16"/>
      <c r="P24" s="16"/>
      <c r="Q24" s="16"/>
      <c r="R24" s="16"/>
    </row>
    <row r="25" spans="1:18" x14ac:dyDescent="0.2">
      <c r="A25" s="10" t="s">
        <v>55</v>
      </c>
      <c r="B25" s="11" t="s">
        <v>56</v>
      </c>
      <c r="C25" s="10" t="s">
        <v>27</v>
      </c>
      <c r="D25" s="12"/>
      <c r="E25" s="16"/>
      <c r="F25" s="16"/>
      <c r="G25" s="16"/>
      <c r="H25" s="16"/>
      <c r="I25" s="16"/>
      <c r="J25" s="16"/>
      <c r="K25" s="16"/>
      <c r="L25" s="16"/>
      <c r="M25" s="16"/>
      <c r="N25" s="16"/>
      <c r="O25" s="16"/>
      <c r="P25" s="16"/>
      <c r="Q25" s="16"/>
      <c r="R25" s="16"/>
    </row>
    <row r="26" spans="1:18" ht="63.75" x14ac:dyDescent="0.2">
      <c r="A26" s="10" t="s">
        <v>55</v>
      </c>
      <c r="B26" s="11" t="s">
        <v>57</v>
      </c>
      <c r="C26" s="11" t="s">
        <v>58</v>
      </c>
      <c r="D26" s="9" t="s">
        <v>40</v>
      </c>
      <c r="E26" s="9" t="s">
        <v>31</v>
      </c>
      <c r="F26" s="9" t="s">
        <v>41</v>
      </c>
      <c r="G26" s="15" t="s">
        <v>27</v>
      </c>
      <c r="H26" s="15" t="s">
        <v>42</v>
      </c>
      <c r="I26" s="15" t="s">
        <v>42</v>
      </c>
      <c r="J26" s="15" t="s">
        <v>42</v>
      </c>
      <c r="K26" s="15" t="s">
        <v>42</v>
      </c>
      <c r="L26" s="15" t="s">
        <v>42</v>
      </c>
      <c r="M26" s="15" t="s">
        <v>43</v>
      </c>
      <c r="N26" s="15" t="s">
        <v>42</v>
      </c>
      <c r="O26" s="15" t="s">
        <v>42</v>
      </c>
      <c r="P26" s="15" t="s">
        <v>42</v>
      </c>
      <c r="Q26" s="15" t="s">
        <v>42</v>
      </c>
      <c r="R26" s="15" t="s">
        <v>42</v>
      </c>
    </row>
    <row r="27" spans="1:18" ht="25.5" x14ac:dyDescent="0.2">
      <c r="A27" s="10" t="s">
        <v>55</v>
      </c>
      <c r="B27" s="17" t="s">
        <v>59</v>
      </c>
      <c r="C27" s="11" t="s">
        <v>60</v>
      </c>
      <c r="D27" s="9" t="s">
        <v>40</v>
      </c>
      <c r="E27" s="9" t="s">
        <v>31</v>
      </c>
      <c r="F27" s="9" t="s">
        <v>41</v>
      </c>
      <c r="G27" s="15" t="s">
        <v>27</v>
      </c>
      <c r="H27" s="15" t="s">
        <v>42</v>
      </c>
      <c r="I27" s="15" t="s">
        <v>42</v>
      </c>
      <c r="J27" s="15" t="s">
        <v>42</v>
      </c>
      <c r="K27" s="15" t="s">
        <v>42</v>
      </c>
      <c r="L27" s="15" t="s">
        <v>42</v>
      </c>
      <c r="M27" s="15" t="s">
        <v>43</v>
      </c>
      <c r="N27" s="15" t="s">
        <v>42</v>
      </c>
      <c r="O27" s="15" t="s">
        <v>42</v>
      </c>
      <c r="P27" s="15" t="s">
        <v>42</v>
      </c>
      <c r="Q27" s="15" t="s">
        <v>42</v>
      </c>
      <c r="R27" s="15" t="s">
        <v>42</v>
      </c>
    </row>
    <row r="28" spans="1:18" ht="25.5" x14ac:dyDescent="0.2">
      <c r="A28" s="10" t="s">
        <v>55</v>
      </c>
      <c r="B28" s="17" t="s">
        <v>61</v>
      </c>
      <c r="C28" s="11" t="s">
        <v>62</v>
      </c>
      <c r="D28" s="9" t="s">
        <v>40</v>
      </c>
      <c r="E28" s="9" t="s">
        <v>31</v>
      </c>
      <c r="F28" s="9" t="s">
        <v>41</v>
      </c>
      <c r="G28" s="15" t="s">
        <v>27</v>
      </c>
      <c r="H28" s="15" t="s">
        <v>42</v>
      </c>
      <c r="I28" s="15" t="s">
        <v>42</v>
      </c>
      <c r="J28" s="15" t="s">
        <v>42</v>
      </c>
      <c r="K28" s="15" t="s">
        <v>42</v>
      </c>
      <c r="L28" s="15" t="s">
        <v>42</v>
      </c>
      <c r="M28" s="15" t="s">
        <v>43</v>
      </c>
      <c r="N28" s="15" t="s">
        <v>42</v>
      </c>
      <c r="O28" s="15" t="s">
        <v>42</v>
      </c>
      <c r="P28" s="15" t="s">
        <v>42</v>
      </c>
      <c r="Q28" s="15" t="s">
        <v>42</v>
      </c>
      <c r="R28" s="15" t="s">
        <v>42</v>
      </c>
    </row>
    <row r="29" spans="1:18" ht="25.5" x14ac:dyDescent="0.2">
      <c r="A29" s="10" t="s">
        <v>55</v>
      </c>
      <c r="B29" s="17" t="s">
        <v>63</v>
      </c>
      <c r="C29" s="11" t="s">
        <v>64</v>
      </c>
      <c r="D29" s="9" t="s">
        <v>40</v>
      </c>
      <c r="E29" s="9" t="s">
        <v>31</v>
      </c>
      <c r="F29" s="9" t="s">
        <v>41</v>
      </c>
      <c r="G29" s="15" t="s">
        <v>27</v>
      </c>
      <c r="H29" s="15" t="s">
        <v>42</v>
      </c>
      <c r="I29" s="15" t="s">
        <v>42</v>
      </c>
      <c r="J29" s="15" t="s">
        <v>42</v>
      </c>
      <c r="K29" s="15" t="s">
        <v>42</v>
      </c>
      <c r="L29" s="15" t="s">
        <v>42</v>
      </c>
      <c r="M29" s="15" t="s">
        <v>43</v>
      </c>
      <c r="N29" s="15" t="s">
        <v>42</v>
      </c>
      <c r="O29" s="15" t="s">
        <v>42</v>
      </c>
      <c r="P29" s="15" t="s">
        <v>42</v>
      </c>
      <c r="Q29" s="15" t="s">
        <v>42</v>
      </c>
      <c r="R29" s="15" t="s">
        <v>42</v>
      </c>
    </row>
    <row r="30" spans="1:18" ht="25.5" x14ac:dyDescent="0.2">
      <c r="A30" s="10" t="s">
        <v>55</v>
      </c>
      <c r="B30" s="17" t="s">
        <v>65</v>
      </c>
      <c r="C30" s="11" t="s">
        <v>66</v>
      </c>
      <c r="D30" s="9" t="s">
        <v>40</v>
      </c>
      <c r="E30" s="9" t="s">
        <v>31</v>
      </c>
      <c r="F30" s="9" t="s">
        <v>41</v>
      </c>
      <c r="G30" s="15" t="s">
        <v>27</v>
      </c>
      <c r="H30" s="15" t="s">
        <v>42</v>
      </c>
      <c r="I30" s="15" t="s">
        <v>42</v>
      </c>
      <c r="J30" s="15" t="s">
        <v>42</v>
      </c>
      <c r="K30" s="15" t="s">
        <v>42</v>
      </c>
      <c r="L30" s="15" t="s">
        <v>42</v>
      </c>
      <c r="M30" s="15" t="s">
        <v>43</v>
      </c>
      <c r="N30" s="15" t="s">
        <v>42</v>
      </c>
      <c r="O30" s="15" t="s">
        <v>42</v>
      </c>
      <c r="P30" s="15" t="s">
        <v>42</v>
      </c>
      <c r="Q30" s="15" t="s">
        <v>42</v>
      </c>
      <c r="R30" s="15" t="s">
        <v>42</v>
      </c>
    </row>
    <row r="31" spans="1:18" ht="25.5" x14ac:dyDescent="0.2">
      <c r="A31" s="10" t="s">
        <v>55</v>
      </c>
      <c r="B31" s="17" t="s">
        <v>67</v>
      </c>
      <c r="C31" s="18" t="s">
        <v>68</v>
      </c>
      <c r="D31" s="9" t="s">
        <v>40</v>
      </c>
      <c r="E31" s="9" t="s">
        <v>31</v>
      </c>
      <c r="F31" s="9" t="s">
        <v>41</v>
      </c>
      <c r="G31" s="15" t="s">
        <v>27</v>
      </c>
      <c r="H31" s="15" t="s">
        <v>42</v>
      </c>
      <c r="I31" s="15" t="s">
        <v>42</v>
      </c>
      <c r="J31" s="15" t="s">
        <v>42</v>
      </c>
      <c r="K31" s="15" t="s">
        <v>42</v>
      </c>
      <c r="L31" s="15" t="s">
        <v>42</v>
      </c>
      <c r="M31" s="15" t="s">
        <v>43</v>
      </c>
      <c r="N31" s="15" t="s">
        <v>42</v>
      </c>
      <c r="O31" s="15" t="s">
        <v>42</v>
      </c>
      <c r="P31" s="15" t="s">
        <v>42</v>
      </c>
      <c r="Q31" s="15" t="s">
        <v>42</v>
      </c>
      <c r="R31" s="15" t="s">
        <v>42</v>
      </c>
    </row>
    <row r="32" spans="1:18" ht="25.5" x14ac:dyDescent="0.2">
      <c r="A32" s="10" t="s">
        <v>55</v>
      </c>
      <c r="B32" s="17" t="s">
        <v>69</v>
      </c>
      <c r="C32" s="11" t="s">
        <v>70</v>
      </c>
      <c r="D32" s="9" t="s">
        <v>40</v>
      </c>
      <c r="E32" s="9" t="s">
        <v>31</v>
      </c>
      <c r="F32" s="9" t="s">
        <v>41</v>
      </c>
      <c r="G32" s="15" t="s">
        <v>27</v>
      </c>
      <c r="H32" s="15" t="s">
        <v>42</v>
      </c>
      <c r="I32" s="15" t="s">
        <v>42</v>
      </c>
      <c r="J32" s="15" t="s">
        <v>42</v>
      </c>
      <c r="K32" s="15" t="s">
        <v>42</v>
      </c>
      <c r="L32" s="15" t="s">
        <v>42</v>
      </c>
      <c r="M32" s="15" t="s">
        <v>43</v>
      </c>
      <c r="N32" s="15" t="s">
        <v>42</v>
      </c>
      <c r="O32" s="15" t="s">
        <v>42</v>
      </c>
      <c r="P32" s="15" t="s">
        <v>42</v>
      </c>
      <c r="Q32" s="15" t="s">
        <v>42</v>
      </c>
      <c r="R32" s="15" t="s">
        <v>42</v>
      </c>
    </row>
    <row r="33" spans="1:18" ht="25.5" x14ac:dyDescent="0.2">
      <c r="A33" s="10" t="s">
        <v>55</v>
      </c>
      <c r="B33" s="17" t="s">
        <v>71</v>
      </c>
      <c r="C33" s="11" t="s">
        <v>72</v>
      </c>
      <c r="D33" s="9" t="s">
        <v>40</v>
      </c>
      <c r="E33" s="9" t="s">
        <v>31</v>
      </c>
      <c r="F33" s="9" t="s">
        <v>41</v>
      </c>
      <c r="G33" s="15" t="s">
        <v>27</v>
      </c>
      <c r="H33" s="15" t="s">
        <v>42</v>
      </c>
      <c r="I33" s="15" t="s">
        <v>42</v>
      </c>
      <c r="J33" s="15" t="s">
        <v>42</v>
      </c>
      <c r="K33" s="15" t="s">
        <v>42</v>
      </c>
      <c r="L33" s="15" t="s">
        <v>42</v>
      </c>
      <c r="M33" s="15" t="s">
        <v>43</v>
      </c>
      <c r="N33" s="15" t="s">
        <v>42</v>
      </c>
      <c r="O33" s="15" t="s">
        <v>42</v>
      </c>
      <c r="P33" s="15" t="s">
        <v>42</v>
      </c>
      <c r="Q33" s="15" t="s">
        <v>42</v>
      </c>
      <c r="R33" s="15" t="s">
        <v>42</v>
      </c>
    </row>
    <row r="34" spans="1:18" ht="25.5" x14ac:dyDescent="0.2">
      <c r="A34" s="10" t="s">
        <v>55</v>
      </c>
      <c r="B34" s="17" t="s">
        <v>73</v>
      </c>
      <c r="C34" s="11" t="s">
        <v>74</v>
      </c>
      <c r="D34" s="9" t="s">
        <v>40</v>
      </c>
      <c r="E34" s="9" t="s">
        <v>31</v>
      </c>
      <c r="F34" s="9" t="s">
        <v>41</v>
      </c>
      <c r="G34" s="15" t="s">
        <v>27</v>
      </c>
      <c r="H34" s="15" t="s">
        <v>42</v>
      </c>
      <c r="I34" s="15" t="s">
        <v>42</v>
      </c>
      <c r="J34" s="15" t="s">
        <v>42</v>
      </c>
      <c r="K34" s="15" t="s">
        <v>42</v>
      </c>
      <c r="L34" s="15" t="s">
        <v>42</v>
      </c>
      <c r="M34" s="15" t="s">
        <v>43</v>
      </c>
      <c r="N34" s="15" t="s">
        <v>42</v>
      </c>
      <c r="O34" s="15" t="s">
        <v>42</v>
      </c>
      <c r="P34" s="15" t="s">
        <v>42</v>
      </c>
      <c r="Q34" s="15" t="s">
        <v>42</v>
      </c>
      <c r="R34" s="15" t="s">
        <v>42</v>
      </c>
    </row>
    <row r="35" spans="1:18" ht="25.5" x14ac:dyDescent="0.2">
      <c r="A35" s="10" t="s">
        <v>55</v>
      </c>
      <c r="B35" s="17" t="s">
        <v>75</v>
      </c>
      <c r="C35" s="11" t="s">
        <v>76</v>
      </c>
      <c r="D35" s="9" t="s">
        <v>40</v>
      </c>
      <c r="E35" s="9" t="s">
        <v>31</v>
      </c>
      <c r="F35" s="9" t="s">
        <v>41</v>
      </c>
      <c r="G35" s="15" t="s">
        <v>27</v>
      </c>
      <c r="H35" s="15" t="s">
        <v>42</v>
      </c>
      <c r="I35" s="15" t="s">
        <v>42</v>
      </c>
      <c r="J35" s="15" t="s">
        <v>42</v>
      </c>
      <c r="K35" s="15" t="s">
        <v>42</v>
      </c>
      <c r="L35" s="15" t="s">
        <v>42</v>
      </c>
      <c r="M35" s="15" t="s">
        <v>43</v>
      </c>
      <c r="N35" s="15" t="s">
        <v>42</v>
      </c>
      <c r="O35" s="15" t="s">
        <v>42</v>
      </c>
      <c r="P35" s="15" t="s">
        <v>42</v>
      </c>
      <c r="Q35" s="15" t="s">
        <v>42</v>
      </c>
      <c r="R35" s="15" t="s">
        <v>42</v>
      </c>
    </row>
    <row r="36" spans="1:18" ht="25.5" x14ac:dyDescent="0.2">
      <c r="A36" s="10" t="s">
        <v>55</v>
      </c>
      <c r="B36" s="17" t="s">
        <v>77</v>
      </c>
      <c r="C36" s="11" t="s">
        <v>78</v>
      </c>
      <c r="D36" s="9" t="s">
        <v>40</v>
      </c>
      <c r="E36" s="9" t="s">
        <v>31</v>
      </c>
      <c r="F36" s="9" t="s">
        <v>41</v>
      </c>
      <c r="G36" s="15" t="s">
        <v>27</v>
      </c>
      <c r="H36" s="15" t="s">
        <v>42</v>
      </c>
      <c r="I36" s="15" t="s">
        <v>42</v>
      </c>
      <c r="J36" s="15" t="s">
        <v>42</v>
      </c>
      <c r="K36" s="15" t="s">
        <v>42</v>
      </c>
      <c r="L36" s="15" t="s">
        <v>42</v>
      </c>
      <c r="M36" s="15" t="s">
        <v>43</v>
      </c>
      <c r="N36" s="15" t="s">
        <v>42</v>
      </c>
      <c r="O36" s="15" t="s">
        <v>42</v>
      </c>
      <c r="P36" s="15" t="s">
        <v>42</v>
      </c>
      <c r="Q36" s="15" t="s">
        <v>42</v>
      </c>
      <c r="R36" s="15" t="s">
        <v>42</v>
      </c>
    </row>
    <row r="37" spans="1:18" ht="25.5" x14ac:dyDescent="0.2">
      <c r="A37" s="10" t="s">
        <v>55</v>
      </c>
      <c r="B37" s="17" t="s">
        <v>79</v>
      </c>
      <c r="C37" s="11" t="s">
        <v>80</v>
      </c>
      <c r="D37" s="9" t="s">
        <v>40</v>
      </c>
      <c r="E37" s="9" t="s">
        <v>31</v>
      </c>
      <c r="F37" s="9" t="s">
        <v>41</v>
      </c>
      <c r="G37" s="15" t="s">
        <v>27</v>
      </c>
      <c r="H37" s="15" t="s">
        <v>42</v>
      </c>
      <c r="I37" s="15" t="s">
        <v>42</v>
      </c>
      <c r="J37" s="15" t="s">
        <v>42</v>
      </c>
      <c r="K37" s="15" t="s">
        <v>42</v>
      </c>
      <c r="L37" s="15" t="s">
        <v>42</v>
      </c>
      <c r="M37" s="15" t="s">
        <v>43</v>
      </c>
      <c r="N37" s="15" t="s">
        <v>42</v>
      </c>
      <c r="O37" s="15" t="s">
        <v>42</v>
      </c>
      <c r="P37" s="15" t="s">
        <v>42</v>
      </c>
      <c r="Q37" s="15" t="s">
        <v>42</v>
      </c>
      <c r="R37" s="15" t="s">
        <v>42</v>
      </c>
    </row>
    <row r="38" spans="1:18" ht="25.5" x14ac:dyDescent="0.2">
      <c r="A38" s="10" t="s">
        <v>55</v>
      </c>
      <c r="B38" s="17" t="s">
        <v>81</v>
      </c>
      <c r="C38" s="18" t="s">
        <v>82</v>
      </c>
      <c r="D38" s="9" t="s">
        <v>40</v>
      </c>
      <c r="E38" s="9" t="s">
        <v>31</v>
      </c>
      <c r="F38" s="9" t="s">
        <v>41</v>
      </c>
      <c r="G38" s="15" t="s">
        <v>27</v>
      </c>
      <c r="H38" s="15" t="s">
        <v>42</v>
      </c>
      <c r="I38" s="15" t="s">
        <v>42</v>
      </c>
      <c r="J38" s="15" t="s">
        <v>42</v>
      </c>
      <c r="K38" s="15" t="s">
        <v>42</v>
      </c>
      <c r="L38" s="15" t="s">
        <v>42</v>
      </c>
      <c r="M38" s="15" t="s">
        <v>43</v>
      </c>
      <c r="N38" s="15" t="s">
        <v>42</v>
      </c>
      <c r="O38" s="15" t="s">
        <v>42</v>
      </c>
      <c r="P38" s="15" t="s">
        <v>42</v>
      </c>
      <c r="Q38" s="15" t="s">
        <v>42</v>
      </c>
      <c r="R38" s="15" t="s">
        <v>42</v>
      </c>
    </row>
    <row r="39" spans="1:18" ht="25.5" x14ac:dyDescent="0.2">
      <c r="A39" s="10" t="s">
        <v>55</v>
      </c>
      <c r="B39" s="19" t="s">
        <v>83</v>
      </c>
      <c r="C39" s="18" t="s">
        <v>84</v>
      </c>
      <c r="D39" s="9" t="s">
        <v>40</v>
      </c>
      <c r="E39" s="9" t="s">
        <v>31</v>
      </c>
      <c r="F39" s="9" t="s">
        <v>41</v>
      </c>
      <c r="G39" s="15" t="s">
        <v>27</v>
      </c>
      <c r="H39" s="15" t="s">
        <v>42</v>
      </c>
      <c r="I39" s="15" t="s">
        <v>42</v>
      </c>
      <c r="J39" s="15" t="s">
        <v>42</v>
      </c>
      <c r="K39" s="15" t="s">
        <v>42</v>
      </c>
      <c r="L39" s="15" t="s">
        <v>42</v>
      </c>
      <c r="M39" s="15" t="s">
        <v>43</v>
      </c>
      <c r="N39" s="15" t="s">
        <v>42</v>
      </c>
      <c r="O39" s="15" t="s">
        <v>42</v>
      </c>
      <c r="P39" s="15" t="s">
        <v>42</v>
      </c>
      <c r="Q39" s="15" t="s">
        <v>42</v>
      </c>
      <c r="R39" s="15" t="s">
        <v>42</v>
      </c>
    </row>
    <row r="40" spans="1:18" ht="38.25" x14ac:dyDescent="0.2">
      <c r="A40" s="10" t="s">
        <v>55</v>
      </c>
      <c r="B40" s="17" t="s">
        <v>85</v>
      </c>
      <c r="C40" s="11" t="s">
        <v>86</v>
      </c>
      <c r="D40" s="9" t="s">
        <v>40</v>
      </c>
      <c r="E40" s="9" t="s">
        <v>31</v>
      </c>
      <c r="F40" s="9" t="s">
        <v>41</v>
      </c>
      <c r="G40" s="15" t="s">
        <v>27</v>
      </c>
      <c r="H40" s="15" t="s">
        <v>42</v>
      </c>
      <c r="I40" s="15" t="s">
        <v>42</v>
      </c>
      <c r="J40" s="15" t="s">
        <v>42</v>
      </c>
      <c r="K40" s="15" t="s">
        <v>42</v>
      </c>
      <c r="L40" s="15" t="s">
        <v>42</v>
      </c>
      <c r="M40" s="15" t="s">
        <v>43</v>
      </c>
      <c r="N40" s="15" t="s">
        <v>42</v>
      </c>
      <c r="O40" s="15" t="s">
        <v>42</v>
      </c>
      <c r="P40" s="15" t="s">
        <v>42</v>
      </c>
      <c r="Q40" s="15" t="s">
        <v>44</v>
      </c>
      <c r="R40" s="15" t="s">
        <v>42</v>
      </c>
    </row>
    <row r="41" spans="1:18" ht="25.5" x14ac:dyDescent="0.2">
      <c r="A41" s="10" t="s">
        <v>55</v>
      </c>
      <c r="B41" s="17" t="s">
        <v>87</v>
      </c>
      <c r="C41" s="11" t="s">
        <v>88</v>
      </c>
      <c r="D41" s="9" t="s">
        <v>40</v>
      </c>
      <c r="E41" s="9" t="s">
        <v>31</v>
      </c>
      <c r="F41" s="9" t="s">
        <v>89</v>
      </c>
      <c r="G41" s="15" t="s">
        <v>27</v>
      </c>
      <c r="H41" s="15" t="s">
        <v>42</v>
      </c>
      <c r="I41" s="15" t="s">
        <v>42</v>
      </c>
      <c r="J41" s="15" t="s">
        <v>42</v>
      </c>
      <c r="K41" s="15" t="s">
        <v>44</v>
      </c>
      <c r="L41" s="15" t="s">
        <v>42</v>
      </c>
      <c r="M41" s="15" t="s">
        <v>43</v>
      </c>
      <c r="N41" s="15" t="s">
        <v>42</v>
      </c>
      <c r="O41" s="15" t="s">
        <v>42</v>
      </c>
      <c r="P41" s="15" t="s">
        <v>42</v>
      </c>
      <c r="Q41" s="15" t="s">
        <v>44</v>
      </c>
      <c r="R41" s="15" t="s">
        <v>42</v>
      </c>
    </row>
    <row r="42" spans="1:18" ht="25.5" x14ac:dyDescent="0.2">
      <c r="A42" s="10" t="s">
        <v>55</v>
      </c>
      <c r="B42" s="17" t="s">
        <v>90</v>
      </c>
      <c r="C42" s="18" t="s">
        <v>91</v>
      </c>
      <c r="D42" s="9" t="s">
        <v>40</v>
      </c>
      <c r="E42" s="9" t="s">
        <v>31</v>
      </c>
      <c r="F42" s="9" t="s">
        <v>41</v>
      </c>
      <c r="G42" s="15" t="s">
        <v>27</v>
      </c>
      <c r="H42" s="15" t="s">
        <v>42</v>
      </c>
      <c r="I42" s="15" t="s">
        <v>42</v>
      </c>
      <c r="J42" s="15" t="s">
        <v>42</v>
      </c>
      <c r="K42" s="15" t="s">
        <v>42</v>
      </c>
      <c r="L42" s="15" t="s">
        <v>42</v>
      </c>
      <c r="M42" s="15" t="s">
        <v>43</v>
      </c>
      <c r="N42" s="15" t="s">
        <v>42</v>
      </c>
      <c r="O42" s="15" t="s">
        <v>42</v>
      </c>
      <c r="P42" s="15" t="s">
        <v>42</v>
      </c>
      <c r="Q42" s="15" t="s">
        <v>42</v>
      </c>
      <c r="R42" s="15" t="s">
        <v>42</v>
      </c>
    </row>
    <row r="43" spans="1:18" ht="25.5" x14ac:dyDescent="0.2">
      <c r="A43" s="12" t="s">
        <v>55</v>
      </c>
      <c r="B43" s="20" t="s">
        <v>92</v>
      </c>
      <c r="C43" s="20" t="s">
        <v>93</v>
      </c>
      <c r="D43" s="9" t="s">
        <v>40</v>
      </c>
      <c r="E43" s="9" t="s">
        <v>31</v>
      </c>
      <c r="F43" s="9" t="s">
        <v>41</v>
      </c>
      <c r="G43" s="15" t="s">
        <v>27</v>
      </c>
      <c r="H43" s="15" t="s">
        <v>42</v>
      </c>
      <c r="I43" s="15" t="s">
        <v>42</v>
      </c>
      <c r="J43" s="15" t="s">
        <v>42</v>
      </c>
      <c r="K43" s="15" t="s">
        <v>42</v>
      </c>
      <c r="L43" s="15" t="s">
        <v>42</v>
      </c>
      <c r="M43" s="15" t="s">
        <v>43</v>
      </c>
      <c r="N43" s="15" t="s">
        <v>42</v>
      </c>
      <c r="O43" s="15" t="s">
        <v>42</v>
      </c>
      <c r="P43" s="15" t="s">
        <v>42</v>
      </c>
      <c r="Q43" s="15" t="s">
        <v>42</v>
      </c>
      <c r="R43" s="15" t="s">
        <v>42</v>
      </c>
    </row>
    <row r="44" spans="1:18" ht="25.5" x14ac:dyDescent="0.2">
      <c r="A44" s="12" t="s">
        <v>55</v>
      </c>
      <c r="B44" s="20" t="s">
        <v>94</v>
      </c>
      <c r="C44" s="20" t="s">
        <v>95</v>
      </c>
      <c r="D44" s="9" t="s">
        <v>40</v>
      </c>
      <c r="E44" s="9" t="s">
        <v>31</v>
      </c>
      <c r="F44" s="9" t="s">
        <v>41</v>
      </c>
      <c r="G44" s="15" t="s">
        <v>27</v>
      </c>
      <c r="H44" s="15" t="s">
        <v>42</v>
      </c>
      <c r="I44" s="15" t="s">
        <v>42</v>
      </c>
      <c r="J44" s="15" t="s">
        <v>42</v>
      </c>
      <c r="K44" s="15" t="s">
        <v>42</v>
      </c>
      <c r="L44" s="15" t="s">
        <v>42</v>
      </c>
      <c r="M44" s="15" t="s">
        <v>43</v>
      </c>
      <c r="N44" s="15" t="s">
        <v>42</v>
      </c>
      <c r="O44" s="15" t="s">
        <v>42</v>
      </c>
      <c r="P44" s="15" t="s">
        <v>42</v>
      </c>
      <c r="Q44" s="15" t="s">
        <v>42</v>
      </c>
      <c r="R44" s="15" t="s">
        <v>42</v>
      </c>
    </row>
    <row r="45" spans="1:18" ht="25.5" x14ac:dyDescent="0.2">
      <c r="A45" s="12" t="s">
        <v>55</v>
      </c>
      <c r="B45" s="20" t="s">
        <v>96</v>
      </c>
      <c r="C45" s="20" t="s">
        <v>97</v>
      </c>
      <c r="D45" s="9" t="s">
        <v>40</v>
      </c>
      <c r="E45" s="9" t="s">
        <v>31</v>
      </c>
      <c r="F45" s="9" t="s">
        <v>41</v>
      </c>
      <c r="G45" s="15" t="s">
        <v>27</v>
      </c>
      <c r="H45" s="15" t="s">
        <v>42</v>
      </c>
      <c r="I45" s="15" t="s">
        <v>42</v>
      </c>
      <c r="J45" s="15" t="s">
        <v>42</v>
      </c>
      <c r="K45" s="15" t="s">
        <v>42</v>
      </c>
      <c r="L45" s="15" t="s">
        <v>42</v>
      </c>
      <c r="M45" s="15" t="s">
        <v>43</v>
      </c>
      <c r="N45" s="15" t="s">
        <v>42</v>
      </c>
      <c r="O45" s="15" t="s">
        <v>42</v>
      </c>
      <c r="P45" s="15" t="s">
        <v>42</v>
      </c>
      <c r="Q45" s="15" t="s">
        <v>42</v>
      </c>
      <c r="R45" s="15" t="s">
        <v>42</v>
      </c>
    </row>
    <row r="46" spans="1:18" ht="40.5" customHeight="1" x14ac:dyDescent="0.2">
      <c r="A46" s="12" t="s">
        <v>55</v>
      </c>
      <c r="B46" s="20" t="s">
        <v>98</v>
      </c>
      <c r="C46" s="20" t="s">
        <v>99</v>
      </c>
      <c r="D46" s="9" t="s">
        <v>40</v>
      </c>
      <c r="E46" s="9" t="s">
        <v>31</v>
      </c>
      <c r="F46" s="9" t="s">
        <v>149</v>
      </c>
      <c r="G46" s="15" t="s">
        <v>27</v>
      </c>
      <c r="H46" s="15" t="s">
        <v>42</v>
      </c>
      <c r="I46" s="15" t="s">
        <v>42</v>
      </c>
      <c r="J46" s="15" t="s">
        <v>42</v>
      </c>
      <c r="K46" s="15" t="s">
        <v>42</v>
      </c>
      <c r="L46" s="15" t="s">
        <v>42</v>
      </c>
      <c r="M46" s="15" t="s">
        <v>43</v>
      </c>
      <c r="N46" s="15" t="s">
        <v>42</v>
      </c>
      <c r="O46" s="15" t="s">
        <v>42</v>
      </c>
      <c r="P46" s="15" t="s">
        <v>42</v>
      </c>
      <c r="Q46" s="15" t="s">
        <v>44</v>
      </c>
      <c r="R46" s="15" t="s">
        <v>42</v>
      </c>
    </row>
    <row r="52" spans="2:11" s="47" customFormat="1" ht="18.75" x14ac:dyDescent="0.3">
      <c r="B52" s="47" t="s">
        <v>150</v>
      </c>
      <c r="K52" s="47" t="s">
        <v>151</v>
      </c>
    </row>
  </sheetData>
  <mergeCells count="10">
    <mergeCell ref="L9:L10"/>
    <mergeCell ref="M9:M10"/>
    <mergeCell ref="P9:P10"/>
    <mergeCell ref="A9:A10"/>
    <mergeCell ref="B9:B10"/>
    <mergeCell ref="C9:C10"/>
    <mergeCell ref="D9:D10"/>
    <mergeCell ref="E9:E10"/>
    <mergeCell ref="F9:F10"/>
    <mergeCell ref="G9:G10"/>
  </mergeCells>
  <pageMargins left="0.39370078740157483" right="0.39370078740157483" top="0.78740157480314965" bottom="0.74803149606299213" header="0.31496062992125984" footer="0.31496062992125984"/>
  <pageSetup paperSize="9" scale="30"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4"/>
  <sheetViews>
    <sheetView topLeftCell="A33" zoomScale="70" zoomScaleNormal="70" workbookViewId="0">
      <selection activeCell="B54" sqref="B54:K54"/>
    </sheetView>
  </sheetViews>
  <sheetFormatPr defaultRowHeight="12.75" outlineLevelRow="1" x14ac:dyDescent="0.2"/>
  <cols>
    <col min="1" max="1" width="9.140625" style="1"/>
    <col min="2" max="2" width="36.42578125" style="1" customWidth="1"/>
    <col min="3" max="3" width="25.7109375" style="1" customWidth="1"/>
    <col min="4" max="4" width="18.85546875" style="1" customWidth="1"/>
    <col min="5" max="5" width="23.140625" style="1" customWidth="1"/>
    <col min="6" max="6" width="12.28515625" style="1" customWidth="1"/>
    <col min="7" max="7" width="13.28515625" style="1" customWidth="1"/>
    <col min="8" max="8" width="13.5703125" style="1" customWidth="1"/>
    <col min="9" max="9" width="20.5703125" style="1" customWidth="1"/>
    <col min="10" max="10" width="16.5703125" style="1" customWidth="1"/>
    <col min="11" max="11" width="29.42578125" style="1" customWidth="1"/>
    <col min="12" max="12" width="17.85546875" style="1" customWidth="1"/>
    <col min="13" max="13" width="19.7109375" style="1" customWidth="1"/>
    <col min="14" max="14" width="42.5703125" style="1" customWidth="1"/>
    <col min="15" max="15" width="22.5703125" style="1" customWidth="1"/>
    <col min="16" max="16" width="19" style="1" customWidth="1"/>
    <col min="17" max="17" width="20.28515625" style="1" customWidth="1"/>
    <col min="18" max="16384" width="9.140625" style="1"/>
  </cols>
  <sheetData>
    <row r="1" spans="1:17" x14ac:dyDescent="0.2">
      <c r="A1" s="49" t="s">
        <v>100</v>
      </c>
      <c r="B1" s="49"/>
      <c r="C1" s="49"/>
      <c r="D1" s="49"/>
      <c r="E1" s="49"/>
      <c r="F1" s="49"/>
      <c r="G1" s="49"/>
      <c r="H1" s="49"/>
      <c r="I1" s="49"/>
      <c r="J1" s="49"/>
      <c r="K1" s="49"/>
      <c r="L1" s="49"/>
      <c r="M1" s="49"/>
      <c r="N1" s="49"/>
      <c r="O1" s="49"/>
      <c r="P1" s="49"/>
      <c r="Q1" s="49"/>
    </row>
    <row r="2" spans="1:17" x14ac:dyDescent="0.2">
      <c r="A2" s="49" t="s">
        <v>0</v>
      </c>
      <c r="B2" s="49"/>
      <c r="C2" s="49"/>
      <c r="D2" s="49"/>
      <c r="E2" s="49"/>
      <c r="F2" s="49"/>
      <c r="G2" s="49"/>
      <c r="H2" s="49"/>
      <c r="I2" s="49"/>
      <c r="J2" s="49"/>
      <c r="K2" s="49"/>
      <c r="L2" s="49"/>
      <c r="M2" s="49"/>
      <c r="N2" s="49"/>
      <c r="O2" s="49"/>
      <c r="P2" s="49"/>
      <c r="Q2" s="49"/>
    </row>
    <row r="3" spans="1:17" x14ac:dyDescent="0.2">
      <c r="A3" s="49" t="s">
        <v>1</v>
      </c>
      <c r="B3" s="49"/>
      <c r="C3" s="49"/>
      <c r="D3" s="49"/>
      <c r="E3" s="49"/>
      <c r="F3" s="49"/>
      <c r="G3" s="49"/>
      <c r="H3" s="49"/>
      <c r="I3" s="49"/>
      <c r="J3" s="49"/>
      <c r="K3" s="49"/>
      <c r="L3" s="49"/>
      <c r="M3" s="49"/>
      <c r="N3" s="49"/>
      <c r="O3" s="49"/>
      <c r="P3" s="49"/>
      <c r="Q3" s="49"/>
    </row>
    <row r="4" spans="1:17" x14ac:dyDescent="0.2">
      <c r="A4" s="2"/>
    </row>
    <row r="5" spans="1:17" x14ac:dyDescent="0.2">
      <c r="A5" s="3" t="s">
        <v>101</v>
      </c>
    </row>
    <row r="6" spans="1:17" x14ac:dyDescent="0.2">
      <c r="A6" s="3" t="s">
        <v>102</v>
      </c>
    </row>
    <row r="7" spans="1:17" x14ac:dyDescent="0.2">
      <c r="A7" s="2"/>
    </row>
    <row r="8" spans="1:17" x14ac:dyDescent="0.2">
      <c r="A8" s="2" t="s">
        <v>103</v>
      </c>
    </row>
    <row r="9" spans="1:17" x14ac:dyDescent="0.2">
      <c r="A9" s="2"/>
    </row>
    <row r="10" spans="1:17" x14ac:dyDescent="0.2">
      <c r="A10" s="2" t="s">
        <v>6</v>
      </c>
    </row>
    <row r="11" spans="1:17" x14ac:dyDescent="0.2">
      <c r="A11" s="5"/>
    </row>
    <row r="12" spans="1:17" ht="27.75" customHeight="1" x14ac:dyDescent="0.2">
      <c r="A12" s="48" t="s">
        <v>7</v>
      </c>
      <c r="B12" s="48" t="s">
        <v>8</v>
      </c>
      <c r="C12" s="48" t="s">
        <v>9</v>
      </c>
      <c r="D12" s="48" t="s">
        <v>104</v>
      </c>
      <c r="E12" s="48" t="s">
        <v>105</v>
      </c>
      <c r="F12" s="48" t="s">
        <v>106</v>
      </c>
      <c r="G12" s="48"/>
      <c r="H12" s="48"/>
      <c r="I12" s="48"/>
      <c r="J12" s="48"/>
      <c r="K12" s="48" t="s">
        <v>107</v>
      </c>
      <c r="L12" s="48" t="s">
        <v>108</v>
      </c>
      <c r="M12" s="48"/>
      <c r="N12" s="48" t="s">
        <v>109</v>
      </c>
      <c r="O12" s="48" t="s">
        <v>110</v>
      </c>
      <c r="P12" s="48" t="s">
        <v>111</v>
      </c>
      <c r="Q12" s="48"/>
    </row>
    <row r="13" spans="1:17" ht="30.75" customHeight="1" x14ac:dyDescent="0.2">
      <c r="A13" s="48"/>
      <c r="B13" s="48"/>
      <c r="C13" s="48"/>
      <c r="D13" s="48"/>
      <c r="E13" s="48"/>
      <c r="F13" s="48"/>
      <c r="G13" s="48"/>
      <c r="H13" s="48"/>
      <c r="I13" s="48"/>
      <c r="J13" s="48"/>
      <c r="K13" s="48"/>
      <c r="L13" s="48"/>
      <c r="M13" s="48"/>
      <c r="N13" s="48"/>
      <c r="O13" s="48"/>
      <c r="P13" s="48" t="s">
        <v>112</v>
      </c>
      <c r="Q13" s="48"/>
    </row>
    <row r="14" spans="1:17" ht="76.5" x14ac:dyDescent="0.2">
      <c r="A14" s="48"/>
      <c r="B14" s="48"/>
      <c r="C14" s="48"/>
      <c r="D14" s="48"/>
      <c r="E14" s="48"/>
      <c r="F14" s="6" t="s">
        <v>113</v>
      </c>
      <c r="G14" s="6" t="s">
        <v>114</v>
      </c>
      <c r="H14" s="6" t="s">
        <v>115</v>
      </c>
      <c r="I14" s="6" t="s">
        <v>116</v>
      </c>
      <c r="J14" s="6" t="s">
        <v>117</v>
      </c>
      <c r="K14" s="48"/>
      <c r="L14" s="6" t="s">
        <v>118</v>
      </c>
      <c r="M14" s="6" t="s">
        <v>119</v>
      </c>
      <c r="N14" s="48"/>
      <c r="O14" s="48"/>
      <c r="P14" s="6" t="s">
        <v>120</v>
      </c>
      <c r="Q14" s="6" t="s">
        <v>121</v>
      </c>
    </row>
    <row r="15" spans="1:17" x14ac:dyDescent="0.2">
      <c r="A15" s="6">
        <v>1</v>
      </c>
      <c r="B15" s="6">
        <v>2</v>
      </c>
      <c r="C15" s="6">
        <v>3</v>
      </c>
      <c r="D15" s="6">
        <v>4</v>
      </c>
      <c r="E15" s="6">
        <v>5</v>
      </c>
      <c r="F15" s="6">
        <v>6</v>
      </c>
      <c r="G15" s="6">
        <v>7</v>
      </c>
      <c r="H15" s="6">
        <v>8</v>
      </c>
      <c r="I15" s="6">
        <v>9</v>
      </c>
      <c r="J15" s="6">
        <v>10</v>
      </c>
      <c r="K15" s="6">
        <v>11</v>
      </c>
      <c r="L15" s="6">
        <v>12</v>
      </c>
      <c r="M15" s="6">
        <v>13</v>
      </c>
      <c r="N15" s="6">
        <v>14</v>
      </c>
      <c r="O15" s="6">
        <v>15</v>
      </c>
      <c r="P15" s="21" t="s">
        <v>122</v>
      </c>
      <c r="Q15" s="21" t="s">
        <v>123</v>
      </c>
    </row>
    <row r="16" spans="1:17" s="4" customFormat="1" ht="25.5" x14ac:dyDescent="0.2">
      <c r="A16" s="29">
        <v>0</v>
      </c>
      <c r="B16" s="30" t="s">
        <v>26</v>
      </c>
      <c r="C16" s="30" t="s">
        <v>27</v>
      </c>
      <c r="D16" s="31">
        <f>D27+D22</f>
        <v>842.53279042239978</v>
      </c>
      <c r="E16" s="30"/>
      <c r="F16" s="36">
        <f>F27+F17</f>
        <v>761.33606342239977</v>
      </c>
      <c r="G16" s="32">
        <v>0</v>
      </c>
      <c r="H16" s="32">
        <v>0</v>
      </c>
      <c r="I16" s="32">
        <f t="shared" ref="I16" si="0">I27+I17</f>
        <v>761.33606342239977</v>
      </c>
      <c r="J16" s="32">
        <v>0</v>
      </c>
      <c r="K16" s="41">
        <f>K27+K17</f>
        <v>648.66705243966123</v>
      </c>
      <c r="L16" s="44"/>
      <c r="M16" s="41">
        <f t="shared" ref="M16" si="1">M27+M17</f>
        <v>696.4768905752544</v>
      </c>
      <c r="N16" s="33" t="s">
        <v>27</v>
      </c>
      <c r="O16" s="33" t="s">
        <v>27</v>
      </c>
      <c r="P16" s="33" t="s">
        <v>27</v>
      </c>
      <c r="Q16" s="33" t="s">
        <v>27</v>
      </c>
    </row>
    <row r="17" spans="1:61" s="4" customFormat="1" x14ac:dyDescent="0.2">
      <c r="A17" s="7" t="s">
        <v>28</v>
      </c>
      <c r="B17" s="8" t="s">
        <v>29</v>
      </c>
      <c r="C17" s="7" t="s">
        <v>27</v>
      </c>
      <c r="D17" s="31">
        <f>D22</f>
        <v>2.8626550599999998</v>
      </c>
      <c r="E17" s="30" t="s">
        <v>27</v>
      </c>
      <c r="F17" s="36">
        <f>F22</f>
        <v>2.8626550599999998</v>
      </c>
      <c r="G17" s="32">
        <v>0</v>
      </c>
      <c r="H17" s="32">
        <v>0</v>
      </c>
      <c r="I17" s="32">
        <f>I22</f>
        <v>2.8626550599999998</v>
      </c>
      <c r="J17" s="32">
        <v>0</v>
      </c>
      <c r="K17" s="41">
        <f>K22</f>
        <v>2.4259788644067797</v>
      </c>
      <c r="L17" s="44"/>
      <c r="M17" s="41">
        <f t="shared" ref="M17" si="2">M22</f>
        <v>2.4259788644067797</v>
      </c>
      <c r="N17" s="33" t="s">
        <v>27</v>
      </c>
      <c r="O17" s="33" t="s">
        <v>27</v>
      </c>
      <c r="P17" s="33" t="s">
        <v>27</v>
      </c>
      <c r="Q17" s="33" t="s">
        <v>27</v>
      </c>
    </row>
    <row r="18" spans="1:61" outlineLevel="1" x14ac:dyDescent="0.2">
      <c r="A18" s="13" t="s">
        <v>30</v>
      </c>
      <c r="B18" s="14" t="s">
        <v>31</v>
      </c>
      <c r="C18" s="6" t="s">
        <v>27</v>
      </c>
      <c r="D18" s="28">
        <f>D22</f>
        <v>2.8626550599999998</v>
      </c>
      <c r="E18" s="9"/>
      <c r="F18" s="37">
        <f>F22</f>
        <v>2.8626550599999998</v>
      </c>
      <c r="G18" s="32">
        <v>0</v>
      </c>
      <c r="H18" s="32">
        <v>0</v>
      </c>
      <c r="I18" s="28">
        <f>I22</f>
        <v>2.8626550599999998</v>
      </c>
      <c r="J18" s="32">
        <v>0</v>
      </c>
      <c r="K18" s="40">
        <f>K22</f>
        <v>2.4259788644067797</v>
      </c>
      <c r="L18" s="6"/>
      <c r="M18" s="40">
        <f>M22</f>
        <v>2.4259788644067797</v>
      </c>
      <c r="N18" s="6"/>
      <c r="O18" s="33" t="s">
        <v>27</v>
      </c>
      <c r="P18" s="33" t="s">
        <v>27</v>
      </c>
      <c r="Q18" s="33" t="s">
        <v>27</v>
      </c>
    </row>
    <row r="19" spans="1:61" ht="25.5" outlineLevel="1" x14ac:dyDescent="0.2">
      <c r="A19" s="13" t="s">
        <v>32</v>
      </c>
      <c r="B19" s="14" t="s">
        <v>33</v>
      </c>
      <c r="C19" s="6" t="s">
        <v>27</v>
      </c>
      <c r="D19" s="28">
        <f>D22</f>
        <v>2.8626550599999998</v>
      </c>
      <c r="E19" s="9"/>
      <c r="F19" s="37">
        <f>F22</f>
        <v>2.8626550599999998</v>
      </c>
      <c r="G19" s="32">
        <v>0</v>
      </c>
      <c r="H19" s="32">
        <v>0</v>
      </c>
      <c r="I19" s="28">
        <f>I22</f>
        <v>2.8626550599999998</v>
      </c>
      <c r="J19" s="32">
        <v>0</v>
      </c>
      <c r="K19" s="40">
        <f>K22</f>
        <v>2.4259788644067797</v>
      </c>
      <c r="L19" s="6"/>
      <c r="M19" s="40">
        <f>M22</f>
        <v>2.4259788644067797</v>
      </c>
      <c r="N19" s="6"/>
      <c r="O19" s="33" t="s">
        <v>27</v>
      </c>
      <c r="P19" s="33" t="s">
        <v>27</v>
      </c>
      <c r="Q19" s="33" t="s">
        <v>27</v>
      </c>
    </row>
    <row r="20" spans="1:61" ht="38.25" outlineLevel="1" x14ac:dyDescent="0.2">
      <c r="A20" s="13" t="s">
        <v>34</v>
      </c>
      <c r="B20" s="14" t="s">
        <v>35</v>
      </c>
      <c r="C20" s="6" t="s">
        <v>27</v>
      </c>
      <c r="D20" s="28">
        <f>D22</f>
        <v>2.8626550599999998</v>
      </c>
      <c r="E20" s="9"/>
      <c r="F20" s="37">
        <f>F22</f>
        <v>2.8626550599999998</v>
      </c>
      <c r="G20" s="32">
        <v>0</v>
      </c>
      <c r="H20" s="32">
        <v>0</v>
      </c>
      <c r="I20" s="28">
        <f>I22</f>
        <v>2.8626550599999998</v>
      </c>
      <c r="J20" s="32">
        <v>0</v>
      </c>
      <c r="K20" s="40">
        <f>K22</f>
        <v>2.4259788644067797</v>
      </c>
      <c r="L20" s="6"/>
      <c r="M20" s="40">
        <f>M22</f>
        <v>2.4259788644067797</v>
      </c>
      <c r="N20" s="6"/>
      <c r="O20" s="33" t="s">
        <v>27</v>
      </c>
      <c r="P20" s="33" t="s">
        <v>27</v>
      </c>
      <c r="Q20" s="33" t="s">
        <v>27</v>
      </c>
    </row>
    <row r="21" spans="1:61" ht="51" outlineLevel="1" x14ac:dyDescent="0.2">
      <c r="A21" s="13" t="s">
        <v>36</v>
      </c>
      <c r="B21" s="14" t="s">
        <v>37</v>
      </c>
      <c r="C21" s="6" t="s">
        <v>27</v>
      </c>
      <c r="D21" s="28">
        <f>D22</f>
        <v>2.8626550599999998</v>
      </c>
      <c r="E21" s="9"/>
      <c r="F21" s="37">
        <f>F22</f>
        <v>2.8626550599999998</v>
      </c>
      <c r="G21" s="32">
        <v>0</v>
      </c>
      <c r="H21" s="32">
        <v>0</v>
      </c>
      <c r="I21" s="28">
        <f>I22</f>
        <v>2.8626550599999998</v>
      </c>
      <c r="J21" s="32">
        <v>0</v>
      </c>
      <c r="K21" s="40">
        <f>K22</f>
        <v>2.4259788644067797</v>
      </c>
      <c r="L21" s="6"/>
      <c r="M21" s="40">
        <f>M22</f>
        <v>2.4259788644067797</v>
      </c>
      <c r="N21" s="6"/>
      <c r="O21" s="33" t="s">
        <v>27</v>
      </c>
      <c r="P21" s="33" t="s">
        <v>27</v>
      </c>
      <c r="Q21" s="33" t="s">
        <v>27</v>
      </c>
    </row>
    <row r="22" spans="1:61" ht="51" x14ac:dyDescent="0.2">
      <c r="A22" s="13" t="s">
        <v>36</v>
      </c>
      <c r="B22" s="14" t="s">
        <v>38</v>
      </c>
      <c r="C22" s="6" t="s">
        <v>39</v>
      </c>
      <c r="D22" s="28">
        <v>2.8626550599999998</v>
      </c>
      <c r="E22" s="23" t="s">
        <v>124</v>
      </c>
      <c r="F22" s="38">
        <f>D22</f>
        <v>2.8626550599999998</v>
      </c>
      <c r="G22" s="32">
        <v>0</v>
      </c>
      <c r="H22" s="32">
        <v>0</v>
      </c>
      <c r="I22" s="22">
        <f>F22</f>
        <v>2.8626550599999998</v>
      </c>
      <c r="J22" s="32">
        <v>0</v>
      </c>
      <c r="K22" s="42">
        <v>2.4259788644067797</v>
      </c>
      <c r="L22" s="6">
        <v>2019</v>
      </c>
      <c r="M22" s="42">
        <f>K22</f>
        <v>2.4259788644067797</v>
      </c>
      <c r="N22" s="14" t="s">
        <v>125</v>
      </c>
      <c r="O22" s="33" t="s">
        <v>27</v>
      </c>
      <c r="P22" s="33" t="s">
        <v>27</v>
      </c>
      <c r="Q22" s="33" t="s">
        <v>27</v>
      </c>
    </row>
    <row r="23" spans="1:61" ht="25.5" hidden="1" outlineLevel="1" x14ac:dyDescent="0.2">
      <c r="A23" s="14" t="s">
        <v>45</v>
      </c>
      <c r="B23" s="9" t="s">
        <v>46</v>
      </c>
      <c r="C23" s="9" t="s">
        <v>27</v>
      </c>
      <c r="D23" s="27" t="s">
        <v>27</v>
      </c>
      <c r="E23" s="9" t="s">
        <v>27</v>
      </c>
      <c r="F23" s="38" t="s">
        <v>27</v>
      </c>
      <c r="G23" s="32">
        <v>0</v>
      </c>
      <c r="H23" s="32">
        <v>0</v>
      </c>
      <c r="I23" s="9" t="s">
        <v>27</v>
      </c>
      <c r="J23" s="32">
        <v>0</v>
      </c>
      <c r="K23" s="42" t="s">
        <v>27</v>
      </c>
      <c r="L23" s="6" t="s">
        <v>27</v>
      </c>
      <c r="M23" s="42" t="s">
        <v>27</v>
      </c>
      <c r="N23" s="6" t="s">
        <v>27</v>
      </c>
      <c r="O23" s="33" t="s">
        <v>27</v>
      </c>
      <c r="P23" s="33" t="s">
        <v>27</v>
      </c>
      <c r="Q23" s="33" t="s">
        <v>27</v>
      </c>
    </row>
    <row r="24" spans="1:61" ht="51" hidden="1" outlineLevel="1" x14ac:dyDescent="0.2">
      <c r="A24" s="14" t="s">
        <v>47</v>
      </c>
      <c r="B24" s="9" t="s">
        <v>48</v>
      </c>
      <c r="C24" s="9" t="s">
        <v>27</v>
      </c>
      <c r="D24" s="27" t="s">
        <v>27</v>
      </c>
      <c r="E24" s="9" t="s">
        <v>27</v>
      </c>
      <c r="F24" s="38" t="s">
        <v>27</v>
      </c>
      <c r="G24" s="32">
        <v>0</v>
      </c>
      <c r="H24" s="32">
        <v>0</v>
      </c>
      <c r="I24" s="9" t="s">
        <v>27</v>
      </c>
      <c r="J24" s="32">
        <v>0</v>
      </c>
      <c r="K24" s="42" t="s">
        <v>27</v>
      </c>
      <c r="L24" s="6" t="s">
        <v>27</v>
      </c>
      <c r="M24" s="42" t="s">
        <v>27</v>
      </c>
      <c r="N24" s="6" t="s">
        <v>27</v>
      </c>
      <c r="O24" s="33" t="s">
        <v>27</v>
      </c>
      <c r="P24" s="33" t="s">
        <v>27</v>
      </c>
      <c r="Q24" s="33" t="s">
        <v>27</v>
      </c>
    </row>
    <row r="25" spans="1:61" ht="25.5" hidden="1" outlineLevel="1" x14ac:dyDescent="0.2">
      <c r="A25" s="14" t="s">
        <v>49</v>
      </c>
      <c r="B25" s="9" t="s">
        <v>50</v>
      </c>
      <c r="C25" s="9" t="s">
        <v>27</v>
      </c>
      <c r="D25" s="27" t="s">
        <v>27</v>
      </c>
      <c r="E25" s="9" t="s">
        <v>27</v>
      </c>
      <c r="F25" s="38" t="s">
        <v>27</v>
      </c>
      <c r="G25" s="32">
        <v>0</v>
      </c>
      <c r="H25" s="32">
        <v>0</v>
      </c>
      <c r="I25" s="9" t="s">
        <v>27</v>
      </c>
      <c r="J25" s="32">
        <v>0</v>
      </c>
      <c r="K25" s="42" t="s">
        <v>27</v>
      </c>
      <c r="L25" s="6" t="s">
        <v>27</v>
      </c>
      <c r="M25" s="42" t="s">
        <v>27</v>
      </c>
      <c r="N25" s="6" t="s">
        <v>27</v>
      </c>
      <c r="O25" s="33" t="s">
        <v>27</v>
      </c>
      <c r="P25" s="33" t="s">
        <v>27</v>
      </c>
      <c r="Q25" s="33" t="s">
        <v>27</v>
      </c>
    </row>
    <row r="26" spans="1:61" ht="38.25" hidden="1" outlineLevel="1" x14ac:dyDescent="0.2">
      <c r="A26" s="14" t="s">
        <v>51</v>
      </c>
      <c r="B26" s="9" t="s">
        <v>52</v>
      </c>
      <c r="C26" s="9" t="s">
        <v>27</v>
      </c>
      <c r="D26" s="27" t="s">
        <v>27</v>
      </c>
      <c r="E26" s="9" t="s">
        <v>27</v>
      </c>
      <c r="F26" s="38" t="s">
        <v>27</v>
      </c>
      <c r="G26" s="32">
        <v>0</v>
      </c>
      <c r="H26" s="32">
        <v>0</v>
      </c>
      <c r="I26" s="9" t="s">
        <v>27</v>
      </c>
      <c r="J26" s="32">
        <v>0</v>
      </c>
      <c r="K26" s="42" t="s">
        <v>27</v>
      </c>
      <c r="L26" s="6" t="s">
        <v>27</v>
      </c>
      <c r="M26" s="42" t="s">
        <v>27</v>
      </c>
      <c r="N26" s="6" t="s">
        <v>27</v>
      </c>
      <c r="O26" s="33" t="s">
        <v>27</v>
      </c>
      <c r="P26" s="33" t="s">
        <v>27</v>
      </c>
      <c r="Q26" s="33" t="s">
        <v>27</v>
      </c>
    </row>
    <row r="27" spans="1:61" s="4" customFormat="1" collapsed="1" x14ac:dyDescent="0.2">
      <c r="A27" s="29" t="s">
        <v>53</v>
      </c>
      <c r="B27" s="30" t="s">
        <v>54</v>
      </c>
      <c r="C27" s="30" t="s">
        <v>27</v>
      </c>
      <c r="D27" s="31">
        <f>D28</f>
        <v>839.67013536239983</v>
      </c>
      <c r="E27" s="34"/>
      <c r="F27" s="39">
        <f>F28</f>
        <v>758.47340836239982</v>
      </c>
      <c r="G27" s="32">
        <v>0</v>
      </c>
      <c r="H27" s="32">
        <v>0</v>
      </c>
      <c r="I27" s="35">
        <f>I28</f>
        <v>758.47340836239982</v>
      </c>
      <c r="J27" s="32">
        <v>0</v>
      </c>
      <c r="K27" s="43">
        <f>K28</f>
        <v>646.2410735752544</v>
      </c>
      <c r="L27" s="33" t="s">
        <v>27</v>
      </c>
      <c r="M27" s="43">
        <f>M28</f>
        <v>694.05091171084757</v>
      </c>
      <c r="N27" s="33" t="s">
        <v>27</v>
      </c>
      <c r="O27" s="33" t="s">
        <v>27</v>
      </c>
      <c r="P27" s="33" t="s">
        <v>27</v>
      </c>
      <c r="Q27" s="33" t="s">
        <v>27</v>
      </c>
    </row>
    <row r="28" spans="1:61" x14ac:dyDescent="0.2">
      <c r="A28" s="14">
        <v>1</v>
      </c>
      <c r="B28" s="9" t="s">
        <v>31</v>
      </c>
      <c r="C28" s="9" t="s">
        <v>27</v>
      </c>
      <c r="D28" s="28">
        <f>D29</f>
        <v>839.67013536239983</v>
      </c>
      <c r="E28" s="23"/>
      <c r="F28" s="37">
        <f>F29</f>
        <v>758.47340836239982</v>
      </c>
      <c r="G28" s="32">
        <v>0</v>
      </c>
      <c r="H28" s="32">
        <v>0</v>
      </c>
      <c r="I28" s="24">
        <f>I29</f>
        <v>758.47340836239982</v>
      </c>
      <c r="J28" s="32">
        <v>0</v>
      </c>
      <c r="K28" s="40">
        <f>K29</f>
        <v>646.2410735752544</v>
      </c>
      <c r="L28" s="6" t="s">
        <v>27</v>
      </c>
      <c r="M28" s="40">
        <f>M29</f>
        <v>694.05091171084757</v>
      </c>
      <c r="N28" s="6" t="s">
        <v>27</v>
      </c>
      <c r="O28" s="6" t="s">
        <v>27</v>
      </c>
      <c r="P28" s="6" t="s">
        <v>27</v>
      </c>
      <c r="Q28" s="6" t="s">
        <v>27</v>
      </c>
    </row>
    <row r="29" spans="1:61" ht="25.5" x14ac:dyDescent="0.2">
      <c r="A29" s="14" t="s">
        <v>55</v>
      </c>
      <c r="B29" s="9" t="s">
        <v>56</v>
      </c>
      <c r="C29" s="9" t="s">
        <v>27</v>
      </c>
      <c r="D29" s="28">
        <f>SUM(D30:D50)</f>
        <v>839.67013536239983</v>
      </c>
      <c r="E29" s="24">
        <f t="shared" ref="E29:M29" si="3">SUM(E30:E50)</f>
        <v>0</v>
      </c>
      <c r="F29" s="37">
        <f t="shared" si="3"/>
        <v>758.47340836239982</v>
      </c>
      <c r="G29" s="32">
        <v>0</v>
      </c>
      <c r="H29" s="32">
        <v>0</v>
      </c>
      <c r="I29" s="24">
        <f t="shared" si="3"/>
        <v>758.47340836239982</v>
      </c>
      <c r="J29" s="32">
        <v>0</v>
      </c>
      <c r="K29" s="40">
        <f>SUM(K30:K50)</f>
        <v>646.2410735752544</v>
      </c>
      <c r="L29" s="45"/>
      <c r="M29" s="40">
        <f t="shared" si="3"/>
        <v>694.05091171084757</v>
      </c>
      <c r="N29" s="6" t="s">
        <v>27</v>
      </c>
      <c r="O29" s="6" t="s">
        <v>27</v>
      </c>
      <c r="P29" s="6" t="s">
        <v>27</v>
      </c>
      <c r="Q29" s="6" t="s">
        <v>27</v>
      </c>
    </row>
    <row r="30" spans="1:61" ht="84" customHeight="1" x14ac:dyDescent="0.2">
      <c r="A30" s="14" t="s">
        <v>55</v>
      </c>
      <c r="B30" s="9" t="s">
        <v>57</v>
      </c>
      <c r="C30" s="9" t="s">
        <v>58</v>
      </c>
      <c r="D30" s="28">
        <v>72.329589888000001</v>
      </c>
      <c r="E30" s="23" t="s">
        <v>126</v>
      </c>
      <c r="F30" s="37">
        <f>D30</f>
        <v>72.329589888000001</v>
      </c>
      <c r="G30" s="32">
        <v>0</v>
      </c>
      <c r="H30" s="32">
        <v>0</v>
      </c>
      <c r="I30" s="24">
        <v>72.329589888000001</v>
      </c>
      <c r="J30" s="32">
        <v>0</v>
      </c>
      <c r="K30" s="40">
        <v>61.296262616949157</v>
      </c>
      <c r="L30" s="13" t="s">
        <v>127</v>
      </c>
      <c r="M30" s="40">
        <v>61.296262616949157</v>
      </c>
      <c r="N30" s="9" t="s">
        <v>128</v>
      </c>
      <c r="O30" s="6" t="s">
        <v>27</v>
      </c>
      <c r="P30" s="6" t="s">
        <v>27</v>
      </c>
      <c r="Q30" s="6" t="s">
        <v>27</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row>
    <row r="31" spans="1:61" ht="51" x14ac:dyDescent="0.2">
      <c r="A31" s="14" t="s">
        <v>55</v>
      </c>
      <c r="B31" s="9" t="s">
        <v>59</v>
      </c>
      <c r="C31" s="9" t="s">
        <v>60</v>
      </c>
      <c r="D31" s="28">
        <v>73.790066999999993</v>
      </c>
      <c r="E31" s="23" t="s">
        <v>126</v>
      </c>
      <c r="F31" s="37">
        <f t="shared" ref="F31:F50" si="4">D31</f>
        <v>73.790066999999993</v>
      </c>
      <c r="G31" s="32">
        <v>0</v>
      </c>
      <c r="H31" s="32">
        <v>0</v>
      </c>
      <c r="I31" s="24">
        <v>73.790066999999993</v>
      </c>
      <c r="J31" s="32">
        <v>0</v>
      </c>
      <c r="K31" s="40">
        <v>62.533955084745763</v>
      </c>
      <c r="L31" s="13" t="s">
        <v>129</v>
      </c>
      <c r="M31" s="40">
        <v>62.533955084745763</v>
      </c>
      <c r="N31" s="9" t="s">
        <v>130</v>
      </c>
      <c r="O31" s="6" t="s">
        <v>27</v>
      </c>
      <c r="P31" s="6" t="s">
        <v>27</v>
      </c>
      <c r="Q31" s="6" t="s">
        <v>27</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row>
    <row r="32" spans="1:61" ht="153" x14ac:dyDescent="0.2">
      <c r="A32" s="14" t="s">
        <v>55</v>
      </c>
      <c r="B32" s="9" t="s">
        <v>61</v>
      </c>
      <c r="C32" s="9" t="s">
        <v>62</v>
      </c>
      <c r="D32" s="28">
        <v>65.336500000000001</v>
      </c>
      <c r="E32" s="23" t="s">
        <v>126</v>
      </c>
      <c r="F32" s="37">
        <f t="shared" si="4"/>
        <v>65.336500000000001</v>
      </c>
      <c r="G32" s="32">
        <v>0</v>
      </c>
      <c r="H32" s="32">
        <v>0</v>
      </c>
      <c r="I32" s="24">
        <v>65.336500000000001</v>
      </c>
      <c r="J32" s="32">
        <v>0</v>
      </c>
      <c r="K32" s="40">
        <v>55.369915254237291</v>
      </c>
      <c r="L32" s="13">
        <v>2018</v>
      </c>
      <c r="M32" s="40">
        <v>55.369915254237291</v>
      </c>
      <c r="N32" s="9" t="s">
        <v>131</v>
      </c>
      <c r="O32" s="6" t="s">
        <v>27</v>
      </c>
      <c r="P32" s="6" t="s">
        <v>27</v>
      </c>
      <c r="Q32" s="6" t="s">
        <v>27</v>
      </c>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row>
    <row r="33" spans="1:61" ht="63.75" x14ac:dyDescent="0.2">
      <c r="A33" s="14" t="s">
        <v>55</v>
      </c>
      <c r="B33" s="9" t="s">
        <v>63</v>
      </c>
      <c r="C33" s="9" t="s">
        <v>64</v>
      </c>
      <c r="D33" s="28">
        <v>3.3718027999999993</v>
      </c>
      <c r="E33" s="23" t="s">
        <v>126</v>
      </c>
      <c r="F33" s="37">
        <f t="shared" si="4"/>
        <v>3.3718027999999993</v>
      </c>
      <c r="G33" s="32">
        <v>0</v>
      </c>
      <c r="H33" s="32">
        <v>0</v>
      </c>
      <c r="I33" s="24">
        <v>3.3718027999999993</v>
      </c>
      <c r="J33" s="32">
        <v>0</v>
      </c>
      <c r="K33" s="40">
        <v>2.8574599999999997</v>
      </c>
      <c r="L33" s="13" t="s">
        <v>127</v>
      </c>
      <c r="M33" s="40">
        <v>2.8574599999999997</v>
      </c>
      <c r="N33" s="9" t="s">
        <v>132</v>
      </c>
      <c r="O33" s="6" t="s">
        <v>27</v>
      </c>
      <c r="P33" s="6" t="s">
        <v>27</v>
      </c>
      <c r="Q33" s="6" t="s">
        <v>27</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row>
    <row r="34" spans="1:61" ht="63.75" x14ac:dyDescent="0.2">
      <c r="A34" s="14" t="s">
        <v>55</v>
      </c>
      <c r="B34" s="9" t="s">
        <v>65</v>
      </c>
      <c r="C34" s="9" t="s">
        <v>66</v>
      </c>
      <c r="D34" s="28">
        <v>24.917789280000001</v>
      </c>
      <c r="E34" s="23" t="s">
        <v>126</v>
      </c>
      <c r="F34" s="37">
        <f t="shared" si="4"/>
        <v>24.917789280000001</v>
      </c>
      <c r="G34" s="32">
        <v>0</v>
      </c>
      <c r="H34" s="32">
        <v>0</v>
      </c>
      <c r="I34" s="24">
        <v>24.917789280000001</v>
      </c>
      <c r="J34" s="32">
        <v>0</v>
      </c>
      <c r="K34" s="40">
        <v>21.346983488474578</v>
      </c>
      <c r="L34" s="13" t="s">
        <v>127</v>
      </c>
      <c r="M34" s="40">
        <v>21.346983488474578</v>
      </c>
      <c r="N34" s="9" t="s">
        <v>133</v>
      </c>
      <c r="O34" s="6" t="s">
        <v>27</v>
      </c>
      <c r="P34" s="6" t="s">
        <v>27</v>
      </c>
      <c r="Q34" s="6" t="s">
        <v>27</v>
      </c>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row>
    <row r="35" spans="1:61" ht="114.75" x14ac:dyDescent="0.2">
      <c r="A35" s="14" t="s">
        <v>55</v>
      </c>
      <c r="B35" s="9" t="s">
        <v>67</v>
      </c>
      <c r="C35" s="9" t="s">
        <v>68</v>
      </c>
      <c r="D35" s="28">
        <v>184.27918167000001</v>
      </c>
      <c r="E35" s="23" t="s">
        <v>126</v>
      </c>
      <c r="F35" s="37">
        <f>D35</f>
        <v>184.27918167000001</v>
      </c>
      <c r="G35" s="32">
        <v>0</v>
      </c>
      <c r="H35" s="32">
        <v>0</v>
      </c>
      <c r="I35" s="24">
        <v>184.27918167000001</v>
      </c>
      <c r="J35" s="32">
        <v>0</v>
      </c>
      <c r="K35" s="40">
        <v>156.16879802542374</v>
      </c>
      <c r="L35" s="13">
        <v>2019</v>
      </c>
      <c r="M35" s="40">
        <v>156.16879802542374</v>
      </c>
      <c r="N35" s="9" t="s">
        <v>134</v>
      </c>
      <c r="O35" s="6" t="s">
        <v>27</v>
      </c>
      <c r="P35" s="6" t="s">
        <v>27</v>
      </c>
      <c r="Q35" s="6" t="s">
        <v>27</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row>
    <row r="36" spans="1:61" ht="38.25" x14ac:dyDescent="0.2">
      <c r="A36" s="14" t="s">
        <v>55</v>
      </c>
      <c r="B36" s="9" t="s">
        <v>69</v>
      </c>
      <c r="C36" s="9" t="s">
        <v>70</v>
      </c>
      <c r="D36" s="28">
        <v>52.01</v>
      </c>
      <c r="E36" s="23" t="s">
        <v>126</v>
      </c>
      <c r="F36" s="37">
        <f t="shared" si="4"/>
        <v>52.01</v>
      </c>
      <c r="G36" s="32">
        <v>0</v>
      </c>
      <c r="H36" s="32">
        <v>0</v>
      </c>
      <c r="I36" s="24">
        <v>52.01</v>
      </c>
      <c r="J36" s="32">
        <v>0</v>
      </c>
      <c r="K36" s="40">
        <v>44.076271186440678</v>
      </c>
      <c r="L36" s="13">
        <v>2017</v>
      </c>
      <c r="M36" s="40">
        <v>44.076271186440678</v>
      </c>
      <c r="N36" s="9" t="s">
        <v>135</v>
      </c>
      <c r="O36" s="6" t="s">
        <v>27</v>
      </c>
      <c r="P36" s="6" t="s">
        <v>27</v>
      </c>
      <c r="Q36" s="6" t="s">
        <v>27</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row>
    <row r="37" spans="1:61" ht="114.75" x14ac:dyDescent="0.2">
      <c r="A37" s="14" t="s">
        <v>55</v>
      </c>
      <c r="B37" s="9" t="s">
        <v>71</v>
      </c>
      <c r="C37" s="9" t="s">
        <v>72</v>
      </c>
      <c r="D37" s="28">
        <v>42.619599999999998</v>
      </c>
      <c r="E37" s="23" t="s">
        <v>126</v>
      </c>
      <c r="F37" s="37">
        <f t="shared" si="4"/>
        <v>42.619599999999998</v>
      </c>
      <c r="G37" s="32">
        <v>0</v>
      </c>
      <c r="H37" s="32">
        <v>0</v>
      </c>
      <c r="I37" s="24">
        <v>42.619599999999998</v>
      </c>
      <c r="J37" s="32">
        <v>0</v>
      </c>
      <c r="K37" s="40">
        <v>36.118305084745764</v>
      </c>
      <c r="L37" s="13" t="s">
        <v>127</v>
      </c>
      <c r="M37" s="40">
        <v>36.118305084745764</v>
      </c>
      <c r="N37" s="9" t="s">
        <v>136</v>
      </c>
      <c r="O37" s="6" t="s">
        <v>27</v>
      </c>
      <c r="P37" s="6" t="s">
        <v>27</v>
      </c>
      <c r="Q37" s="6" t="s">
        <v>27</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row>
    <row r="38" spans="1:61" ht="71.25" customHeight="1" x14ac:dyDescent="0.2">
      <c r="A38" s="14" t="s">
        <v>55</v>
      </c>
      <c r="B38" s="9" t="s">
        <v>73</v>
      </c>
      <c r="C38" s="9" t="s">
        <v>74</v>
      </c>
      <c r="D38" s="28">
        <v>7.5119490043999999</v>
      </c>
      <c r="E38" s="23" t="s">
        <v>126</v>
      </c>
      <c r="F38" s="37">
        <f t="shared" si="4"/>
        <v>7.5119490043999999</v>
      </c>
      <c r="G38" s="32">
        <v>0</v>
      </c>
      <c r="H38" s="32">
        <v>0</v>
      </c>
      <c r="I38" s="24">
        <v>7.5119490043999999</v>
      </c>
      <c r="J38" s="32">
        <v>0</v>
      </c>
      <c r="K38" s="40">
        <v>6.4140145969491531</v>
      </c>
      <c r="L38" s="13" t="s">
        <v>129</v>
      </c>
      <c r="M38" s="40">
        <v>6.4140145969491531</v>
      </c>
      <c r="N38" s="9" t="s">
        <v>137</v>
      </c>
      <c r="O38" s="6" t="s">
        <v>27</v>
      </c>
      <c r="P38" s="6" t="s">
        <v>27</v>
      </c>
      <c r="Q38" s="6" t="s">
        <v>27</v>
      </c>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row>
    <row r="39" spans="1:61" ht="38.25" x14ac:dyDescent="0.2">
      <c r="A39" s="14" t="s">
        <v>55</v>
      </c>
      <c r="B39" s="9" t="s">
        <v>75</v>
      </c>
      <c r="C39" s="9" t="s">
        <v>76</v>
      </c>
      <c r="D39" s="28">
        <v>22.51</v>
      </c>
      <c r="E39" s="23" t="s">
        <v>126</v>
      </c>
      <c r="F39" s="37">
        <f t="shared" si="4"/>
        <v>22.51</v>
      </c>
      <c r="G39" s="32">
        <v>0</v>
      </c>
      <c r="H39" s="32">
        <v>0</v>
      </c>
      <c r="I39" s="24">
        <v>22.51</v>
      </c>
      <c r="J39" s="32">
        <v>0</v>
      </c>
      <c r="K39" s="40">
        <v>19.076271186440682</v>
      </c>
      <c r="L39" s="13">
        <v>2017</v>
      </c>
      <c r="M39" s="40">
        <v>19.076271186440682</v>
      </c>
      <c r="N39" s="9" t="s">
        <v>137</v>
      </c>
      <c r="O39" s="6" t="s">
        <v>27</v>
      </c>
      <c r="P39" s="6" t="s">
        <v>27</v>
      </c>
      <c r="Q39" s="6" t="s">
        <v>27</v>
      </c>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row>
    <row r="40" spans="1:61" ht="25.5" x14ac:dyDescent="0.2">
      <c r="A40" s="14" t="s">
        <v>55</v>
      </c>
      <c r="B40" s="9" t="s">
        <v>77</v>
      </c>
      <c r="C40" s="9" t="s">
        <v>78</v>
      </c>
      <c r="D40" s="28">
        <v>26.50506</v>
      </c>
      <c r="E40" s="23" t="s">
        <v>126</v>
      </c>
      <c r="F40" s="37">
        <f t="shared" si="4"/>
        <v>26.50506</v>
      </c>
      <c r="G40" s="32">
        <v>0</v>
      </c>
      <c r="H40" s="32">
        <v>0</v>
      </c>
      <c r="I40" s="24">
        <v>26.50506</v>
      </c>
      <c r="J40" s="32">
        <v>0</v>
      </c>
      <c r="K40" s="40">
        <v>22.461915254237287</v>
      </c>
      <c r="L40" s="13" t="s">
        <v>129</v>
      </c>
      <c r="M40" s="40">
        <v>22.46191525423729</v>
      </c>
      <c r="N40" s="9" t="s">
        <v>138</v>
      </c>
      <c r="O40" s="6" t="s">
        <v>27</v>
      </c>
      <c r="P40" s="6" t="s">
        <v>27</v>
      </c>
      <c r="Q40" s="6" t="s">
        <v>27</v>
      </c>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ht="38.25" x14ac:dyDescent="0.2">
      <c r="A41" s="14" t="s">
        <v>55</v>
      </c>
      <c r="B41" s="9" t="s">
        <v>79</v>
      </c>
      <c r="C41" s="9" t="s">
        <v>80</v>
      </c>
      <c r="D41" s="28">
        <v>13.46</v>
      </c>
      <c r="E41" s="23" t="s">
        <v>126</v>
      </c>
      <c r="F41" s="37">
        <f t="shared" si="4"/>
        <v>13.46</v>
      </c>
      <c r="G41" s="32">
        <v>0</v>
      </c>
      <c r="H41" s="32">
        <v>0</v>
      </c>
      <c r="I41" s="24">
        <v>13.46</v>
      </c>
      <c r="J41" s="32">
        <v>0</v>
      </c>
      <c r="K41" s="40">
        <v>11.40677966101695</v>
      </c>
      <c r="L41" s="13">
        <v>2017</v>
      </c>
      <c r="M41" s="40">
        <v>11.40677966101695</v>
      </c>
      <c r="N41" s="9" t="s">
        <v>139</v>
      </c>
      <c r="O41" s="6" t="s">
        <v>27</v>
      </c>
      <c r="P41" s="6" t="s">
        <v>27</v>
      </c>
      <c r="Q41" s="6" t="s">
        <v>27</v>
      </c>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row>
    <row r="42" spans="1:61" ht="38.25" x14ac:dyDescent="0.2">
      <c r="A42" s="14" t="s">
        <v>55</v>
      </c>
      <c r="B42" s="9" t="s">
        <v>81</v>
      </c>
      <c r="C42" s="9" t="s">
        <v>82</v>
      </c>
      <c r="D42" s="28">
        <v>11.300224999999999</v>
      </c>
      <c r="E42" s="23" t="s">
        <v>126</v>
      </c>
      <c r="F42" s="37">
        <f>D42</f>
        <v>11.300224999999999</v>
      </c>
      <c r="G42" s="32">
        <v>0</v>
      </c>
      <c r="H42" s="32">
        <v>0</v>
      </c>
      <c r="I42" s="24">
        <v>11.300224999999999</v>
      </c>
      <c r="J42" s="32">
        <v>0</v>
      </c>
      <c r="K42" s="40">
        <v>9.5764618644067792</v>
      </c>
      <c r="L42" s="13">
        <v>2018</v>
      </c>
      <c r="M42" s="40">
        <v>9.5764618644067792</v>
      </c>
      <c r="N42" s="9" t="s">
        <v>140</v>
      </c>
      <c r="O42" s="6" t="s">
        <v>27</v>
      </c>
      <c r="P42" s="6" t="s">
        <v>27</v>
      </c>
      <c r="Q42" s="6" t="s">
        <v>27</v>
      </c>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ht="38.25" x14ac:dyDescent="0.2">
      <c r="A43" s="14" t="s">
        <v>55</v>
      </c>
      <c r="B43" s="19" t="s">
        <v>83</v>
      </c>
      <c r="C43" s="9" t="s">
        <v>84</v>
      </c>
      <c r="D43" s="28">
        <v>5.7129518400000006</v>
      </c>
      <c r="E43" s="23" t="s">
        <v>124</v>
      </c>
      <c r="F43" s="37">
        <f>D43</f>
        <v>5.7129518400000006</v>
      </c>
      <c r="G43" s="32">
        <v>0</v>
      </c>
      <c r="H43" s="32">
        <v>0</v>
      </c>
      <c r="I43" s="24">
        <v>5.7129518400000006</v>
      </c>
      <c r="J43" s="32">
        <v>0</v>
      </c>
      <c r="K43" s="40">
        <v>4.8414846101694913</v>
      </c>
      <c r="L43" s="13" t="s">
        <v>141</v>
      </c>
      <c r="M43" s="40">
        <v>4.8414846101694922</v>
      </c>
      <c r="N43" s="9" t="s">
        <v>142</v>
      </c>
      <c r="O43" s="6" t="s">
        <v>27</v>
      </c>
      <c r="P43" s="6" t="s">
        <v>27</v>
      </c>
      <c r="Q43" s="6" t="s">
        <v>27</v>
      </c>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ht="75.75" customHeight="1" x14ac:dyDescent="0.2">
      <c r="A44" s="14" t="s">
        <v>55</v>
      </c>
      <c r="B44" s="9" t="s">
        <v>85</v>
      </c>
      <c r="C44" s="9" t="s">
        <v>86</v>
      </c>
      <c r="D44" s="28">
        <v>2.6425710000000002</v>
      </c>
      <c r="E44" s="23" t="s">
        <v>124</v>
      </c>
      <c r="F44" s="37">
        <f t="shared" si="4"/>
        <v>2.6425710000000002</v>
      </c>
      <c r="G44" s="32">
        <v>0</v>
      </c>
      <c r="H44" s="32">
        <v>0</v>
      </c>
      <c r="I44" s="24">
        <v>2.6425710000000002</v>
      </c>
      <c r="J44" s="32">
        <v>0</v>
      </c>
      <c r="K44" s="40">
        <v>2.2394669491525425</v>
      </c>
      <c r="L44" s="13" t="s">
        <v>129</v>
      </c>
      <c r="M44" s="40">
        <v>2.2394669491525425</v>
      </c>
      <c r="N44" s="9" t="s">
        <v>143</v>
      </c>
      <c r="O44" s="6" t="s">
        <v>27</v>
      </c>
      <c r="P44" s="6" t="s">
        <v>27</v>
      </c>
      <c r="Q44" s="6" t="s">
        <v>27</v>
      </c>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ht="51" x14ac:dyDescent="0.2">
      <c r="A45" s="14" t="s">
        <v>55</v>
      </c>
      <c r="B45" s="9" t="s">
        <v>87</v>
      </c>
      <c r="C45" s="9" t="s">
        <v>88</v>
      </c>
      <c r="D45" s="28">
        <v>30.803999879999999</v>
      </c>
      <c r="E45" s="23" t="s">
        <v>124</v>
      </c>
      <c r="F45" s="37">
        <f t="shared" si="4"/>
        <v>30.803999879999999</v>
      </c>
      <c r="G45" s="32">
        <v>0</v>
      </c>
      <c r="H45" s="32">
        <v>0</v>
      </c>
      <c r="I45" s="24">
        <v>30.803999879999999</v>
      </c>
      <c r="J45" s="32">
        <v>0</v>
      </c>
      <c r="K45" s="40">
        <v>29.151966000000002</v>
      </c>
      <c r="L45" s="13">
        <v>2019</v>
      </c>
      <c r="M45" s="40">
        <v>29.151966000000002</v>
      </c>
      <c r="N45" s="9" t="s">
        <v>144</v>
      </c>
      <c r="O45" s="6" t="s">
        <v>27</v>
      </c>
      <c r="P45" s="6" t="s">
        <v>27</v>
      </c>
      <c r="Q45" s="6" t="s">
        <v>27</v>
      </c>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ht="38.25" x14ac:dyDescent="0.2">
      <c r="A46" s="14" t="s">
        <v>55</v>
      </c>
      <c r="B46" s="9" t="s">
        <v>90</v>
      </c>
      <c r="C46" s="9" t="s">
        <v>91</v>
      </c>
      <c r="D46" s="28">
        <v>0.93054999999999999</v>
      </c>
      <c r="E46" s="23" t="s">
        <v>126</v>
      </c>
      <c r="F46" s="37">
        <f t="shared" si="4"/>
        <v>0.93054999999999999</v>
      </c>
      <c r="G46" s="32">
        <v>0</v>
      </c>
      <c r="H46" s="32">
        <v>0</v>
      </c>
      <c r="I46" s="24">
        <v>0.93054999999999999</v>
      </c>
      <c r="J46" s="32">
        <v>0</v>
      </c>
      <c r="K46" s="40">
        <v>0.93054999999999999</v>
      </c>
      <c r="L46" s="13">
        <v>2018</v>
      </c>
      <c r="M46" s="46">
        <v>0.93054999999999999</v>
      </c>
      <c r="N46" s="9" t="s">
        <v>143</v>
      </c>
      <c r="O46" s="6" t="s">
        <v>27</v>
      </c>
      <c r="P46" s="6" t="s">
        <v>27</v>
      </c>
      <c r="Q46" s="6" t="s">
        <v>27</v>
      </c>
    </row>
    <row r="47" spans="1:61" ht="51" x14ac:dyDescent="0.2">
      <c r="A47" s="12" t="s">
        <v>55</v>
      </c>
      <c r="B47" s="9" t="s">
        <v>92</v>
      </c>
      <c r="C47" s="20" t="s">
        <v>93</v>
      </c>
      <c r="D47" s="28">
        <v>136.78111799999999</v>
      </c>
      <c r="E47" s="23" t="s">
        <v>126</v>
      </c>
      <c r="F47" s="37">
        <f>I47</f>
        <v>55.584390999999997</v>
      </c>
      <c r="G47" s="32">
        <v>0</v>
      </c>
      <c r="H47" s="32">
        <v>0</v>
      </c>
      <c r="I47" s="24">
        <v>55.584390999999997</v>
      </c>
      <c r="J47" s="32">
        <v>0</v>
      </c>
      <c r="K47" s="40">
        <v>47.105416101694914</v>
      </c>
      <c r="L47" s="13">
        <v>2019</v>
      </c>
      <c r="M47" s="46">
        <v>94.915254237288138</v>
      </c>
      <c r="N47" s="25" t="s">
        <v>145</v>
      </c>
      <c r="O47" s="6" t="s">
        <v>27</v>
      </c>
      <c r="P47" s="6" t="s">
        <v>27</v>
      </c>
      <c r="Q47" s="6" t="s">
        <v>27</v>
      </c>
    </row>
    <row r="48" spans="1:61" ht="114.75" x14ac:dyDescent="0.2">
      <c r="A48" s="12" t="s">
        <v>55</v>
      </c>
      <c r="B48" s="9" t="s">
        <v>94</v>
      </c>
      <c r="C48" s="20" t="s">
        <v>95</v>
      </c>
      <c r="D48" s="28">
        <v>21.86</v>
      </c>
      <c r="E48" s="23" t="s">
        <v>126</v>
      </c>
      <c r="F48" s="37">
        <f t="shared" si="4"/>
        <v>21.86</v>
      </c>
      <c r="G48" s="32">
        <v>0</v>
      </c>
      <c r="H48" s="32">
        <v>0</v>
      </c>
      <c r="I48" s="24">
        <v>21.86</v>
      </c>
      <c r="J48" s="32">
        <v>0</v>
      </c>
      <c r="K48" s="40">
        <v>18.525423728813561</v>
      </c>
      <c r="L48" s="13">
        <v>2019</v>
      </c>
      <c r="M48" s="46">
        <v>18.525423728813561</v>
      </c>
      <c r="N48" s="26" t="s">
        <v>146</v>
      </c>
      <c r="O48" s="6" t="s">
        <v>27</v>
      </c>
      <c r="P48" s="6" t="s">
        <v>27</v>
      </c>
      <c r="Q48" s="6" t="s">
        <v>27</v>
      </c>
    </row>
    <row r="49" spans="1:17" ht="38.25" x14ac:dyDescent="0.2">
      <c r="A49" s="12" t="s">
        <v>55</v>
      </c>
      <c r="B49" s="9" t="s">
        <v>96</v>
      </c>
      <c r="C49" s="20" t="s">
        <v>97</v>
      </c>
      <c r="D49" s="28">
        <v>8.9177800000000005</v>
      </c>
      <c r="E49" s="23" t="s">
        <v>126</v>
      </c>
      <c r="F49" s="37">
        <f t="shared" si="4"/>
        <v>8.9177800000000005</v>
      </c>
      <c r="G49" s="32">
        <v>0</v>
      </c>
      <c r="H49" s="32">
        <v>0</v>
      </c>
      <c r="I49" s="24">
        <v>8.9177800000000005</v>
      </c>
      <c r="J49" s="32">
        <v>0</v>
      </c>
      <c r="K49" s="40">
        <v>7.5574406779661025</v>
      </c>
      <c r="L49" s="13">
        <v>2019</v>
      </c>
      <c r="M49" s="46">
        <v>7.5574406779661025</v>
      </c>
      <c r="N49" s="25" t="s">
        <v>147</v>
      </c>
      <c r="O49" s="6" t="s">
        <v>27</v>
      </c>
      <c r="P49" s="6" t="s">
        <v>27</v>
      </c>
      <c r="Q49" s="6" t="s">
        <v>27</v>
      </c>
    </row>
    <row r="50" spans="1:17" ht="38.25" x14ac:dyDescent="0.2">
      <c r="A50" s="12" t="s">
        <v>55</v>
      </c>
      <c r="B50" s="9" t="s">
        <v>98</v>
      </c>
      <c r="C50" s="20" t="s">
        <v>99</v>
      </c>
      <c r="D50" s="28">
        <v>32.0794</v>
      </c>
      <c r="E50" s="23" t="s">
        <v>124</v>
      </c>
      <c r="F50" s="37">
        <f t="shared" si="4"/>
        <v>32.0794</v>
      </c>
      <c r="G50" s="32">
        <v>0</v>
      </c>
      <c r="H50" s="32">
        <v>0</v>
      </c>
      <c r="I50" s="24">
        <v>32.0794</v>
      </c>
      <c r="J50" s="32">
        <v>0</v>
      </c>
      <c r="K50" s="40">
        <v>27.185932203389832</v>
      </c>
      <c r="L50" s="13">
        <v>2019</v>
      </c>
      <c r="M50" s="46">
        <v>27.185932203389832</v>
      </c>
      <c r="N50" s="20" t="s">
        <v>148</v>
      </c>
      <c r="O50" s="6" t="s">
        <v>27</v>
      </c>
      <c r="P50" s="6" t="s">
        <v>27</v>
      </c>
      <c r="Q50" s="6" t="s">
        <v>27</v>
      </c>
    </row>
    <row r="53" spans="1:17" ht="49.5" customHeight="1" x14ac:dyDescent="0.2"/>
    <row r="54" spans="1:17" ht="18.75" x14ac:dyDescent="0.3">
      <c r="B54" s="47" t="s">
        <v>150</v>
      </c>
      <c r="C54" s="47"/>
      <c r="D54" s="47"/>
      <c r="E54" s="47"/>
      <c r="F54" s="47"/>
      <c r="G54" s="47"/>
      <c r="H54" s="47"/>
      <c r="I54" s="47"/>
      <c r="J54" s="47"/>
      <c r="K54" s="47" t="s">
        <v>151</v>
      </c>
    </row>
  </sheetData>
  <mergeCells count="15">
    <mergeCell ref="A1:Q1"/>
    <mergeCell ref="A2:Q2"/>
    <mergeCell ref="A3:Q3"/>
    <mergeCell ref="A12:A14"/>
    <mergeCell ref="B12:B14"/>
    <mergeCell ref="C12:C14"/>
    <mergeCell ref="D12:D14"/>
    <mergeCell ref="E12:E14"/>
    <mergeCell ref="F12:J13"/>
    <mergeCell ref="K12:K14"/>
    <mergeCell ref="L12:M13"/>
    <mergeCell ref="N12:N14"/>
    <mergeCell ref="O12:O14"/>
    <mergeCell ref="P12:Q12"/>
    <mergeCell ref="P13:Q13"/>
  </mergeCells>
  <pageMargins left="0.39370078740157483" right="0.39370078740157483" top="0.78740157480314965" bottom="0.39370078740157483" header="0.31496062992125984" footer="0.31496062992125984"/>
  <pageSetup paperSize="9" scale="38" fitToHeight="0" orientation="landscape" verticalDpi="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4FF5iJ967iR8+UrPQGuL0k/ddqG8bijhLn5bReahxhQ=</DigestValue>
    </Reference>
    <Reference URI="#idOfficeObject" Type="http://www.w3.org/2000/09/xmldsig#Object">
      <DigestMethod Algorithm="urn:ietf:params:xml:ns:cpxmlsec:algorithms:gostr3411"/>
      <DigestValue>zbFBzv3bOghBNxxSBbuKJTdZKKhlsXDK3n6VbX5GLdA=</DigestValue>
    </Reference>
    <Reference URI="#idSignedProperties" Type="http://uri.etsi.org/01903#SignedProperties">
      <Transforms>
        <Transform Algorithm="http://www.w3.org/TR/2001/REC-xml-c14n-20010315"/>
      </Transforms>
      <DigestMethod Algorithm="urn:ietf:params:xml:ns:cpxmlsec:algorithms:gostr3411"/>
      <DigestValue>bBqmktCZnt3CLVBVmx7f5BNBWoV/utTNgCuarNRUNe8=</DigestValue>
    </Reference>
  </SignedInfo>
  <SignatureValue>3PENQa1ZFftX2D83+wJFENtTlfmlTYwDDMEv12GyY008tRN24rqNPQfc196ZhLcx
9TjG3SnXC5BAivWAxykzYg==</SignatureValue>
  <KeyInfo>
    <X509Data>
      <X509Certificate>MIIK/DCCCqugAwIBAgIRAOKMJu+UCJ2F6BFcNl9bnmswCAYGKoUDAgIDMIIBbTEi
MCAGCSqGSIb3DQEJARYTY2FfdGVuc29yQHRlbnNvci5ydTEYMBYGBSqFA2QBEg0x
MDY3NjA0MDgxNzEwMRowGAYIKoUDA4EDAQESDDAwNzYwNDA5NDI4MzELMAkGA1UE
BhMCUlUxMTAvBgNVBAgMKDc2INCv0YDQvtGB0LvQsNCy0YHQutCw0Y8g0L7QsdC7
0LDRgdGC0YwxHzAdBgNVBAcMFtCzLiDQr9GA0L7RgdC70LDQstC70YwxNDAyBgNV
BAkMK9Cc0L7RgdC60L7QstGB0LrQuNC5INC/0YDQvtGB0L/QtdC60YIg0LQuMTIx
MDAuBgNVBAsMJ9Cj0LTQvtGB0YLQvtCy0LXRgNGP0Y7RidC40Lkg0YbQtdC90YLR
gDEjMCEGA1UECgwa0J7QntCeICLQo9CmINCi0JXQndCX0J7QoCIxIzAhBgNVBAMM
GtCe0J7QniAi0KPQpiDQotCV0J3Ql9Ce0KAiMB4XDTE4MDQwMjA5NDg0MloXDTE5
MDQwMjA5NTg0MlowggIgMScwJQYDVQQJDB7Rg9C7LtCg0L7RgdGB0LjQudGB0LrQ
sNGPLCAyNjAxMTAvBgNVBAgMKDc0INCn0LXQu9GP0LHQuNC90YHQutCw0Y8g0L7Q
sdC70LDRgdGC0YwxHjAcBgNVBAcMFdCzLtCn0LXQu9GP0LHQuNC90YHQujELMAkG
A1UEBhMCUlUxKDAmBgNVBCoMH9Ce0LvQtdCzINCQ0L3QsNGC0L7Qu9GM0LXQstC4
0YcxFzAVBgNVBAQMDtCT0L7Qu9C+0LLQuNC9MTAwLgYDVQQDDCfQn9CQ0J4gItCn
0JXQm9Cv0JHQrdCd0JXQoNCT0J7QodCR0KvQoiIxMDAuBgNVBAwMJ9CT0JXQndCV
0KDQkNCb0KzQndCr0Jkg0JTQmNCg0JXQmtCi0J7QoDEKMAgGA1UECwwBMDEwMC4G
A1UECgwn0J/QkNCeICLQp9CV0JvQr9CR0K3QndCV0KDQk9Ce0KHQkdCr0KIiMT4w
PAYJKoZIhvcNAQkCDC9JTk49NzQ1MTIxMzMxOC9LUFA9NzQ1MTAxMDAxL09HUk49
MTA1NzQyMzUwNTczMjEiMCAGCSqGSIb3DQEJARYTTi5Pc3RhcGVua29AZXNidC5y
dTEaMBgGCCqFAwOBAwEBEgwwMDc0NTEyMTMzMTgxFjAUBgUqhQNkAxILMDQzMjMw
MzgzMDcxGDAWBgUqhQNkARINMTA1NzQyMzUwNTczMjBjMBwGBiqFAwICEzASBgcq
hQMCAiQABgcqhQMCAh4BA0MABEA/1sy9WijJ9XNQAO/FByqRg+LtViuN7p0nBsM2
BNxrrKho5E2Oj5RC64KUctoyzTBdxpLpiuJKY7HG8IIFnhc6o4IGazCCBmcwDgYD
VR0PAQH/BAQDAgTwMIGZBgNVHSUEgZEwgY4GByqFAwICIhkGByqFAwICIhoGByqF
AwICIgYGCCqFAwJAAQEBBggqhQMDgR0CDQYGKoUDA1kYBgcqhQMGJQEBBgYqhQMG
KAEGCCqFAwYpAQEBBggqhQMGKgUFBQYIKoUDBiwBAQEGCCqFAwYtAQEBBggqhQMH
AhUBAgYIKwYBBQUHAwIGCCsGAQUFBwMEMB0GA1UdIAQWMBQwCAYGKoUDZHEBMAgG
BiqFA2RxAjAhBgUqhQNkbwQYDBbQmtGA0LjQv9GC0L7Qn9GA0L4gQ1NQMIIBhgYD
VR0jBIIBfTCCAXmAFCH1D60mj8WPtyWgDMsPBGDg304XoYIBUqSCAU4wggFKMR4w
HAYJKoZIhvcNAQkBFg9kaXRAbWluc3Z5YXoucnUxCzAJBgNVBAYTAlJVMRwwGgYD
VQQIDBM3NyDQsy4g0JzQvtGB0LrQstCwMRUwEwYDVQQHDAzQnNC+0YHQutCy0LAx
PzA9BgNVBAkMNjEyNTM3NSDQsy4g0JzQvtGB0LrQstCwLCDRg9C7LiDQotCy0LXR
gNGB0LrQsNGPLCDQtC4gNzEsMCoGA1UECgwj0JzQuNC90LrQvtC80YHQstGP0LfR
jCDQoNC+0YHRgdC40LgxGDAWBgUqhQNkARINMTA0NzcwMjAyNjcwMTEaMBgGCCqF
AwOBAwEBEgwwMDc3MTA0NzQzNzUxQTA/BgNVBAMMONCT0L7Qu9C+0LLQvdC+0Lkg
0YPQtNC+0YHRgtC+0LLQtdGA0Y/RjtGJ0LjQuSDRhtC10L3RgtGAggsA1xQVyAAA
AAABRzAdBgNVHQ4EFgQUk5+e4i0UYUoHiLE5tgTYr8i5+1swKwYDVR0QBCQwIoAP
MjAxODA0MDIwOTQ4NDFagQ8yMDE5MDQwMjA5NDg0MVowggEzBgUqhQNkcASCASgw
ggEkDCsi0JrRgNC40L/RgtC+0J/RgNC+IENTUCIgKNCy0LXRgNGB0LjRjyA0LjAp
DFMi0KPQtNC+0YHRgtC+0LLQtdGA0Y/RjtGJ0LjQuSDRhtC10L3RgtGAICLQmtGA
0LjQv9GC0L7Qn9GA0L4g0KPQpiIg0LLQtdGA0YHQuNC4IDIuMAxP0KHQtdGA0YLQ
uNGE0LjQutCw0YIg0YHQvtC+0YLQstC10YLRgdGC0LLQuNGPIOKEliDQodCkLzEy
NC0zMDEwINC+0YIgMzAuMTIuMjAxNgxP0KHQtdGA0YLQuNGE0LjQutCw0YIg0YHQ
vtC+0YLQstC10YLRgdGC0LLQuNGPIOKEliDQodCkLzEyOC0yOTgzINC+0YIgMTgu
MTEuMjAxNjCB9gYDVR0fBIHuMIHrMDagNKAyhjBodHRwOi8vdGF4NS50ZW5zb3Iu
cnUvcHViL2NybC91Y190ZW5zb3ItMjAxNy5jcmwwOaA3oDWGM2h0dHA6Ly9jcmwu
dGVuc29yLnJ1L3RheDUvY2EvY3JsL3VjX3RlbnNvci0yMDE3LmNybDA6oDigNoY0
aHR0cDovL2NybDIudGVuc29yLnJ1L3RheDUvY2EvY3JsL3VjX3RlbnNvci0yMDE3
LmNybDA6oDigNoY0aHR0cDovL2NybDMudGVuc29yLnJ1L3RheDUvY2EvY3JsL3Vj
X3RlbnNvci0yMDE3LmNybDCCAW8GCCsGAQUFBwEBBIIBYTCCAV0wOQYIKwYBBQUH
MAGGLWh0dHA6Ly90YXg0LnRlbnNvci5ydS9vY3NwLXVjX3RlbnNvci9vY3NwLnNy
ZjA4BggrBgEFBQcwAoYsaHR0cDovL3RheDUudGVuc29yLnJ1L3B1Yi91Y190ZW5z
b3ItMjAxNy5jcnQwOwYIKwYBBQUHMAKGL2h0dHA6Ly9jcmwudGVuc29yLnJ1L3Rh
eDUvY2EvdWNfdGVuc29yLTIwMTcuY3J0MDwGCCsGAQUFBzAChjBodHRwOi8vY3Js
Mi50ZW5zb3IucnUvdGF4NS9jYS91Y190ZW5zb3ItMjAxNy5jcnQwPAYIKwYBBQUH
MAKGMGh0dHA6Ly9jcmwzLnRlbnNvci5ydS90YXg1L2NhL3VjX3RlbnNvci0yMDE3
LmNydDAtBggrBgEFBQcwAoYhaHR0cDovL3RheDQudGVuc29yLnJ1L3RzcC90c3Au
c3JmMAgGBiqFAwICAwNBAMo8gapBBcvmjABYan6u1N+FgRGFp9Q0B7bhcjWAEBy0
vPqCknQIFvvlL6RDz/rvoHiUjRkVJsTt5mHGP7A3OFg=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gD96uRh+XlfpGdPx4TUyqSrR7h0=</DigestValue>
      </Reference>
      <Reference URI="/xl/printerSettings/printerSettings1.bin?ContentType=application/vnd.openxmlformats-officedocument.spreadsheetml.printerSettings">
        <DigestMethod Algorithm="http://www.w3.org/2000/09/xmldsig#sha1"/>
        <DigestValue>BMaITsJtL/IC05tQVQ6eU1tHwJU=</DigestValue>
      </Reference>
      <Reference URI="/xl/printerSettings/printerSettings2.bin?ContentType=application/vnd.openxmlformats-officedocument.spreadsheetml.printerSettings">
        <DigestMethod Algorithm="http://www.w3.org/2000/09/xmldsig#sha1"/>
        <DigestValue>E0L7XsyDslBJtEMIIDiys12dg0I=</DigestValue>
      </Reference>
      <Reference URI="/xl/printerSettings/printerSettings3.bin?ContentType=application/vnd.openxmlformats-officedocument.spreadsheetml.printerSettings">
        <DigestMethod Algorithm="http://www.w3.org/2000/09/xmldsig#sha1"/>
        <DigestValue>E0L7XsyDslBJtEMIIDiys12dg0I=</DigestValue>
      </Reference>
      <Reference URI="/xl/sharedStrings.xml?ContentType=application/vnd.openxmlformats-officedocument.spreadsheetml.sharedStrings+xml">
        <DigestMethod Algorithm="http://www.w3.org/2000/09/xmldsig#sha1"/>
        <DigestValue>+HangwbZNhC1kuh6Hh5JyNmULks=</DigestValue>
      </Reference>
      <Reference URI="/xl/styles.xml?ContentType=application/vnd.openxmlformats-officedocument.spreadsheetml.styles+xml">
        <DigestMethod Algorithm="http://www.w3.org/2000/09/xmldsig#sha1"/>
        <DigestValue>LXKRDCge1g+zG4nMewzlGkATir8=</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KdndwEmqd9uFtZmSV24SRle1oHg=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eKH/3v0SZqE8874OyjlNjW13ToA=</DigestValue>
      </Reference>
      <Reference URI="/xl/worksheets/sheet2.xml?ContentType=application/vnd.openxmlformats-officedocument.spreadsheetml.worksheet+xml">
        <DigestMethod Algorithm="http://www.w3.org/2000/09/xmldsig#sha1"/>
        <DigestValue>b/wOVBWeZiUgL7JhMPfALYiCj8w=</DigestValue>
      </Reference>
      <Reference URI="/xl/worksheets/sheet3.xml?ContentType=application/vnd.openxmlformats-officedocument.spreadsheetml.worksheet+xml">
        <DigestMethod Algorithm="http://www.w3.org/2000/09/xmldsig#sha1"/>
        <DigestValue>AnYBuIVZmUmcAyByYDcar98zKQ4=</DigestValue>
      </Reference>
    </Manifest>
    <SignatureProperties>
      <SignatureProperty Id="idSignatureTime" Target="#idPackageSignature">
        <mdssi:SignatureTime>
          <mdssi:Format>YYYY-MM-DDThh:mm:ssTZD</mdssi:Format>
          <mdssi:Value>2018-04-27T12:08:44Z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Удостоверение</SignatureComments>
          <WindowsVersion>6.1</WindowsVersion>
          <OfficeVersion>14.0</OfficeVersion>
          <ApplicationVersion>14.0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2018-04-27T12:08:44Z</xd:SigningTime>
          <xd:SigningCertificate>
            <xd:Cert>
              <xd:CertDigest>
                <DigestMethod Algorithm="http://www.w3.org/2000/09/xmldsig#sha1"/>
                <DigestValue>qa60ZU33+vnwP+oVVLkai/I3o0E=</DigestValue>
              </xd:CertDigest>
              <xd:IssuerSerial>
                <X509IssuerName>CN="ООО ""УЦ ТЕНЗОР""", O="ООО ""УЦ ТЕНЗОР""", OU=Удостоверяющий центр, STREET=Московский проспект д.12, L=г. Ярославль, S=76 Ярославская область, C=RU, ИНН=007604094283, ОГРН=1067604081710, E=ca_tensor@tensor.ru</X509IssuerName>
                <X509SerialNumber>301133238320495839558700467784337038955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7</vt:lpstr>
      <vt:lpstr>форма 10</vt:lpstr>
      <vt:lpstr>форма 14</vt:lpstr>
      <vt:lpstr>'форма 14'!Заголовки_для_печати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Зеленина Александра Михайловна</dc:creator>
  <cp:lastModifiedBy>Зеленина Александра Михайловна</cp:lastModifiedBy>
  <cp:lastPrinted>2018-03-30T12:12:40Z</cp:lastPrinted>
  <dcterms:created xsi:type="dcterms:W3CDTF">2018-03-30T12:02:02Z</dcterms:created>
  <dcterms:modified xsi:type="dcterms:W3CDTF">2018-04-27T12:08:42Z</dcterms:modified>
</cp:coreProperties>
</file>